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9"/>
  </bookViews>
  <sheets>
    <sheet name="沙河市医保局" sheetId="11" r:id="rId1"/>
    <sheet name="沙河市卫健局" sheetId="20" r:id="rId2"/>
    <sheet name="沙河市统计局" sheetId="23" r:id="rId3"/>
    <sheet name="沙河市审计局" sheetId="29" r:id="rId4"/>
    <sheet name="沙河市第七幼儿园" sheetId="30" r:id="rId5"/>
    <sheet name="沙河市人民医院" sheetId="31" r:id="rId6"/>
    <sheet name="沙河市第五幼儿园" sheetId="24" r:id="rId7"/>
    <sheet name="沙河市卫健局（见习）" sheetId="28" r:id="rId8"/>
    <sheet name="沙河市审批局" sheetId="32" r:id="rId9"/>
    <sheet name="沙河市城管局" sheetId="33" r:id="rId10"/>
  </sheets>
  <calcPr calcId="144525"/>
</workbook>
</file>

<file path=xl/sharedStrings.xml><?xml version="1.0" encoding="utf-8"?>
<sst xmlns="http://schemas.openxmlformats.org/spreadsheetml/2006/main" count="315" uniqueCount="178">
  <si>
    <t>沙河市医保局花名册公开公示单</t>
  </si>
  <si>
    <t>序号</t>
  </si>
  <si>
    <t>姓名</t>
  </si>
  <si>
    <t>身份证号</t>
  </si>
  <si>
    <t>补贴类型</t>
  </si>
  <si>
    <t>补贴金额</t>
  </si>
  <si>
    <t>韩颖超</t>
  </si>
  <si>
    <t>130582********0823</t>
  </si>
  <si>
    <t>公益性岗位补贴</t>
  </si>
  <si>
    <t>刘璇</t>
  </si>
  <si>
    <t>130582********2426</t>
  </si>
  <si>
    <t>宋瑞</t>
  </si>
  <si>
    <t>130582********0624</t>
  </si>
  <si>
    <t>彭慧娟</t>
  </si>
  <si>
    <t>130582********5222</t>
  </si>
  <si>
    <t>马江慧</t>
  </si>
  <si>
    <t>130582********0243</t>
  </si>
  <si>
    <t>张金天</t>
  </si>
  <si>
    <t>130582********061X</t>
  </si>
  <si>
    <t>郝晓霞</t>
  </si>
  <si>
    <t>142422********392X</t>
  </si>
  <si>
    <t>刘号号</t>
  </si>
  <si>
    <t>沙河市卫健局花名册公开公示单</t>
  </si>
  <si>
    <t>杨日红</t>
  </si>
  <si>
    <t>130582********302X</t>
  </si>
  <si>
    <t>申佳鸽</t>
  </si>
  <si>
    <t>130582********2445</t>
  </si>
  <si>
    <t>王悦</t>
  </si>
  <si>
    <t>130582********0622</t>
  </si>
  <si>
    <t>姚孜</t>
  </si>
  <si>
    <t>130582********0022</t>
  </si>
  <si>
    <t>彭莉肖</t>
  </si>
  <si>
    <t>130582********0220</t>
  </si>
  <si>
    <t>孔亚茹</t>
  </si>
  <si>
    <t>130582********0625</t>
  </si>
  <si>
    <t>李紫辉</t>
  </si>
  <si>
    <t>130582********003X</t>
  </si>
  <si>
    <t>孔维维</t>
  </si>
  <si>
    <t>130582********0649</t>
  </si>
  <si>
    <t>李安伟</t>
  </si>
  <si>
    <t>130582********122X</t>
  </si>
  <si>
    <t>郑楚萌</t>
  </si>
  <si>
    <t>张明轩</t>
  </si>
  <si>
    <t>130582********8027</t>
  </si>
  <si>
    <t>樊佳蕾</t>
  </si>
  <si>
    <t>130582********3062</t>
  </si>
  <si>
    <t>沙河市统计局花名册公开公示单</t>
  </si>
  <si>
    <t>李莉</t>
  </si>
  <si>
    <t>130582********2424</t>
  </si>
  <si>
    <t>毛延雪</t>
  </si>
  <si>
    <t>130582********0226</t>
  </si>
  <si>
    <t>王路征</t>
  </si>
  <si>
    <t>130582********0219</t>
  </si>
  <si>
    <t>沙河市审计局花名册公开公示单</t>
  </si>
  <si>
    <t>闫开放</t>
  </si>
  <si>
    <t>130582********0011</t>
  </si>
  <si>
    <t>刘子航</t>
  </si>
  <si>
    <t>130429********0013</t>
  </si>
  <si>
    <t>周鑫</t>
  </si>
  <si>
    <t>130582********0613</t>
  </si>
  <si>
    <t>赵天佳</t>
  </si>
  <si>
    <t>130582********4828</t>
  </si>
  <si>
    <t>纪帅阳</t>
  </si>
  <si>
    <t>130582********3016</t>
  </si>
  <si>
    <t>沙河市第七幼儿园花名册公开公示单</t>
  </si>
  <si>
    <t>罗珮</t>
  </si>
  <si>
    <t>130582********0047</t>
  </si>
  <si>
    <t>见习补贴</t>
  </si>
  <si>
    <t>郑茹</t>
  </si>
  <si>
    <t>130582********0064</t>
  </si>
  <si>
    <t>李浩瑜</t>
  </si>
  <si>
    <t>130582********0025</t>
  </si>
  <si>
    <t>沙河市人民医院花名册公开公示单</t>
  </si>
  <si>
    <t>郝腾鑫</t>
  </si>
  <si>
    <t>130582********2638</t>
  </si>
  <si>
    <t>赵紫腾</t>
  </si>
  <si>
    <t>任紫姣</t>
  </si>
  <si>
    <t>130582********2421</t>
  </si>
  <si>
    <t>朱少轩</t>
  </si>
  <si>
    <t>130582********3015</t>
  </si>
  <si>
    <t>纪晓妙</t>
  </si>
  <si>
    <t>130582********0045</t>
  </si>
  <si>
    <t>沙河市第五幼儿园花名册公开公示单</t>
  </si>
  <si>
    <t>刘伟静</t>
  </si>
  <si>
    <t>彭姣</t>
  </si>
  <si>
    <t>130582********4026</t>
  </si>
  <si>
    <t>张润楠</t>
  </si>
  <si>
    <t>130582********4025</t>
  </si>
  <si>
    <t>马少蕊</t>
  </si>
  <si>
    <t>130582********010X</t>
  </si>
  <si>
    <t>陈薇</t>
  </si>
  <si>
    <t>130582********5228</t>
  </si>
  <si>
    <t>赵正萱</t>
  </si>
  <si>
    <t>张跃攀</t>
  </si>
  <si>
    <t>130582********1240</t>
  </si>
  <si>
    <t>任豪彤</t>
  </si>
  <si>
    <t>130582********2429</t>
  </si>
  <si>
    <t>杨帅旗</t>
  </si>
  <si>
    <t>130582********001X</t>
  </si>
  <si>
    <t>彭彤彤</t>
  </si>
  <si>
    <t>130582********162X</t>
  </si>
  <si>
    <t>任雪威</t>
  </si>
  <si>
    <t>130582********2423</t>
  </si>
  <si>
    <t>张凯达</t>
  </si>
  <si>
    <t>130582********8019</t>
  </si>
  <si>
    <t>胡子旺</t>
  </si>
  <si>
    <t>130582********3611</t>
  </si>
  <si>
    <t>张歆远</t>
  </si>
  <si>
    <t>130582********3019</t>
  </si>
  <si>
    <t>韩赛丽</t>
  </si>
  <si>
    <t>130582********3024</t>
  </si>
  <si>
    <t>骞子明</t>
  </si>
  <si>
    <t>130582********0079</t>
  </si>
  <si>
    <t>任遵合</t>
  </si>
  <si>
    <t>130582********004X</t>
  </si>
  <si>
    <t>韩培姿</t>
  </si>
  <si>
    <t>130582********2480</t>
  </si>
  <si>
    <t>李亦非</t>
  </si>
  <si>
    <t>130582********0024</t>
  </si>
  <si>
    <t>陈赓</t>
  </si>
  <si>
    <t>130582********4013</t>
  </si>
  <si>
    <t>申奥雨</t>
  </si>
  <si>
    <t>130582********1263</t>
  </si>
  <si>
    <t>郝子怡</t>
  </si>
  <si>
    <t>130582********242X</t>
  </si>
  <si>
    <t>沙河市审批局花名册公开公示单</t>
  </si>
  <si>
    <t>蒋明明</t>
  </si>
  <si>
    <t>130582********3023</t>
  </si>
  <si>
    <t>段子炎</t>
  </si>
  <si>
    <t>130582********3021</t>
  </si>
  <si>
    <t>赵雅静</t>
  </si>
  <si>
    <t>130582********0629</t>
  </si>
  <si>
    <t>张婧婷</t>
  </si>
  <si>
    <t>130582********0061</t>
  </si>
  <si>
    <t>李思恬</t>
  </si>
  <si>
    <t>王新源</t>
  </si>
  <si>
    <t>130582********0103</t>
  </si>
  <si>
    <t>张正宇</t>
  </si>
  <si>
    <t>130582********481X</t>
  </si>
  <si>
    <t>汪鑫</t>
  </si>
  <si>
    <t>130582********0615</t>
  </si>
  <si>
    <t>郝伟强</t>
  </si>
  <si>
    <t>130481********1098</t>
  </si>
  <si>
    <t>郭紫璇</t>
  </si>
  <si>
    <t>130582********124X</t>
  </si>
  <si>
    <t>申天乐</t>
  </si>
  <si>
    <t>130582********1041</t>
  </si>
  <si>
    <t>杨旭</t>
  </si>
  <si>
    <t>130582********0017</t>
  </si>
  <si>
    <t>陈宣宇</t>
  </si>
  <si>
    <t>130582********002X</t>
  </si>
  <si>
    <t>张颀烁</t>
  </si>
  <si>
    <t>130582********1229</t>
  </si>
  <si>
    <t>彭飞</t>
  </si>
  <si>
    <t>130582********4014</t>
  </si>
  <si>
    <t>郑丹阳</t>
  </si>
  <si>
    <t>130582********2624</t>
  </si>
  <si>
    <t>王鑫月</t>
  </si>
  <si>
    <t>130582********2026</t>
  </si>
  <si>
    <t>刘雨宁</t>
  </si>
  <si>
    <t>130582********0026</t>
  </si>
  <si>
    <t>冯子贺</t>
  </si>
  <si>
    <t>130582********3635</t>
  </si>
  <si>
    <t>李博</t>
  </si>
  <si>
    <t>130582********0034</t>
  </si>
  <si>
    <t>南方</t>
  </si>
  <si>
    <t>王艺坤</t>
  </si>
  <si>
    <t>130582********1221</t>
  </si>
  <si>
    <t>沙河市城管局花名册公开公示单</t>
  </si>
  <si>
    <t>李晗</t>
  </si>
  <si>
    <t>回子怡</t>
  </si>
  <si>
    <t>130532********1525</t>
  </si>
  <si>
    <t>李冰</t>
  </si>
  <si>
    <t>130582********0020</t>
  </si>
  <si>
    <t>申天姿</t>
  </si>
  <si>
    <t>130582********1226</t>
  </si>
  <si>
    <t>郭烁</t>
  </si>
  <si>
    <t>130582********0030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</si>
</sst>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0" xfId="0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F1" sqref="F$1:F$1048576"/>
    </sheetView>
  </sheetViews>
  <sheetFormatPr defaultColWidth="8" defaultRowHeight="14.25" outlineLevelCol="4"/>
  <cols>
    <col min="1" max="1" width="7.9" style="14" customWidth="1"/>
    <col min="2" max="2" width="16.4833333333333" style="14" customWidth="1"/>
    <col min="3" max="3" width="29.5" style="17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8"/>
    <col min="16379" max="16380" width="8" style="19"/>
  </cols>
  <sheetData>
    <row r="1" s="14" customFormat="1" ht="32" customHeight="1" spans="1:5">
      <c r="A1" s="1" t="s">
        <v>0</v>
      </c>
      <c r="B1" s="1"/>
      <c r="C1" s="2"/>
      <c r="D1" s="1"/>
      <c r="E1" s="1"/>
    </row>
    <row r="2" s="14" customFormat="1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6</v>
      </c>
      <c r="C5" s="16" t="s">
        <v>7</v>
      </c>
      <c r="D5" s="12" t="s">
        <v>8</v>
      </c>
      <c r="E5" s="10">
        <f>1910.02+1790*2</f>
        <v>5490.02</v>
      </c>
    </row>
    <row r="6" s="14" customFormat="1" ht="17" customHeight="1" spans="1:5">
      <c r="A6" s="9">
        <v>2</v>
      </c>
      <c r="B6" s="10" t="s">
        <v>9</v>
      </c>
      <c r="C6" s="16" t="s">
        <v>10</v>
      </c>
      <c r="D6" s="12" t="s">
        <v>8</v>
      </c>
      <c r="E6" s="10">
        <f>2899.34+5370</f>
        <v>8269.34</v>
      </c>
    </row>
    <row r="7" s="14" customFormat="1" ht="17" customHeight="1" spans="1:5">
      <c r="A7" s="9">
        <v>3</v>
      </c>
      <c r="B7" s="10" t="s">
        <v>11</v>
      </c>
      <c r="C7" s="16" t="s">
        <v>12</v>
      </c>
      <c r="D7" s="12" t="s">
        <v>8</v>
      </c>
      <c r="E7" s="10">
        <f t="shared" ref="E7:E12" si="0">2899.34+5370</f>
        <v>8269.34</v>
      </c>
    </row>
    <row r="8" spans="1:5">
      <c r="A8" s="9">
        <v>4</v>
      </c>
      <c r="B8" s="10" t="s">
        <v>13</v>
      </c>
      <c r="C8" s="16" t="s">
        <v>14</v>
      </c>
      <c r="D8" s="12" t="s">
        <v>8</v>
      </c>
      <c r="E8" s="10">
        <f t="shared" si="0"/>
        <v>8269.34</v>
      </c>
    </row>
    <row r="9" spans="1:5">
      <c r="A9" s="9">
        <v>5</v>
      </c>
      <c r="B9" s="10" t="s">
        <v>15</v>
      </c>
      <c r="C9" s="16" t="s">
        <v>16</v>
      </c>
      <c r="D9" s="12" t="s">
        <v>8</v>
      </c>
      <c r="E9" s="10">
        <f t="shared" si="0"/>
        <v>8269.34</v>
      </c>
    </row>
    <row r="10" spans="1:5">
      <c r="A10" s="9">
        <v>6</v>
      </c>
      <c r="B10" s="10" t="s">
        <v>17</v>
      </c>
      <c r="C10" s="16" t="s">
        <v>18</v>
      </c>
      <c r="D10" s="12" t="s">
        <v>8</v>
      </c>
      <c r="E10" s="10">
        <f t="shared" si="0"/>
        <v>8269.34</v>
      </c>
    </row>
    <row r="11" spans="1:5">
      <c r="A11" s="9">
        <v>7</v>
      </c>
      <c r="B11" s="10" t="s">
        <v>19</v>
      </c>
      <c r="C11" s="16" t="s">
        <v>20</v>
      </c>
      <c r="D11" s="12" t="s">
        <v>8</v>
      </c>
      <c r="E11" s="10">
        <f>1910.02+1790*2</f>
        <v>5490.02</v>
      </c>
    </row>
    <row r="12" spans="1:5">
      <c r="A12" s="9">
        <v>8</v>
      </c>
      <c r="B12" s="10" t="s">
        <v>21</v>
      </c>
      <c r="C12" s="16" t="s">
        <v>14</v>
      </c>
      <c r="D12" s="12" t="s">
        <v>8</v>
      </c>
      <c r="E12" s="10">
        <f t="shared" si="0"/>
        <v>8269.34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13" sqref="H1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168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169</v>
      </c>
      <c r="C5" s="11" t="s">
        <v>158</v>
      </c>
      <c r="D5" s="12" t="s">
        <v>67</v>
      </c>
      <c r="E5" s="10">
        <v>1790</v>
      </c>
    </row>
    <row r="6" spans="1:5">
      <c r="A6" s="9">
        <v>2</v>
      </c>
      <c r="B6" s="10" t="s">
        <v>170</v>
      </c>
      <c r="C6" s="11" t="s">
        <v>171</v>
      </c>
      <c r="D6" s="12" t="s">
        <v>67</v>
      </c>
      <c r="E6" s="10">
        <v>1790</v>
      </c>
    </row>
    <row r="7" spans="1:5">
      <c r="A7" s="9">
        <v>3</v>
      </c>
      <c r="B7" s="10" t="s">
        <v>172</v>
      </c>
      <c r="C7" s="11" t="s">
        <v>173</v>
      </c>
      <c r="D7" s="12" t="s">
        <v>67</v>
      </c>
      <c r="E7" s="10">
        <v>1790</v>
      </c>
    </row>
    <row r="8" spans="1:5">
      <c r="A8" s="9">
        <v>4</v>
      </c>
      <c r="B8" s="10" t="s">
        <v>174</v>
      </c>
      <c r="C8" s="11" t="s">
        <v>175</v>
      </c>
      <c r="D8" s="12" t="s">
        <v>67</v>
      </c>
      <c r="E8" s="10">
        <v>1790</v>
      </c>
    </row>
    <row r="9" spans="1:5">
      <c r="A9" s="9">
        <v>5</v>
      </c>
      <c r="B9" s="10" t="s">
        <v>176</v>
      </c>
      <c r="C9" s="11" t="s">
        <v>177</v>
      </c>
      <c r="D9" s="12" t="s">
        <v>67</v>
      </c>
      <c r="E9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1" sqref="F$1:F$104857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22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23</v>
      </c>
      <c r="C5" s="16" t="s">
        <v>24</v>
      </c>
      <c r="D5" s="12" t="s">
        <v>8</v>
      </c>
      <c r="E5" s="10">
        <f>1790*3+2900.31</f>
        <v>8270.31</v>
      </c>
    </row>
    <row r="6" s="14" customFormat="1" ht="17" customHeight="1" spans="1:5">
      <c r="A6" s="9">
        <v>2</v>
      </c>
      <c r="B6" s="10" t="s">
        <v>25</v>
      </c>
      <c r="C6" s="16" t="s">
        <v>26</v>
      </c>
      <c r="D6" s="12" t="s">
        <v>8</v>
      </c>
      <c r="E6" s="10">
        <f>1790*3+2900.31</f>
        <v>8270.31</v>
      </c>
    </row>
    <row r="7" s="14" customFormat="1" ht="17" customHeight="1" spans="1:5">
      <c r="A7" s="9">
        <v>3</v>
      </c>
      <c r="B7" s="10" t="s">
        <v>27</v>
      </c>
      <c r="C7" s="16" t="s">
        <v>28</v>
      </c>
      <c r="D7" s="12" t="s">
        <v>8</v>
      </c>
      <c r="E7" s="10">
        <f>5370+2900.3</f>
        <v>8270.3</v>
      </c>
    </row>
    <row r="8" s="14" customFormat="1" ht="17" customHeight="1" spans="1:5">
      <c r="A8" s="9">
        <v>4</v>
      </c>
      <c r="B8" s="10" t="s">
        <v>29</v>
      </c>
      <c r="C8" s="16" t="s">
        <v>30</v>
      </c>
      <c r="D8" s="12" t="s">
        <v>8</v>
      </c>
      <c r="E8" s="10">
        <f>5370+2900.3</f>
        <v>8270.3</v>
      </c>
    </row>
    <row r="9" s="14" customFormat="1" ht="17" customHeight="1" spans="1:5">
      <c r="A9" s="9">
        <v>5</v>
      </c>
      <c r="B9" s="10" t="s">
        <v>31</v>
      </c>
      <c r="C9" s="16" t="s">
        <v>32</v>
      </c>
      <c r="D9" s="12" t="s">
        <v>8</v>
      </c>
      <c r="E9" s="10">
        <f>5370+2900.3</f>
        <v>8270.3</v>
      </c>
    </row>
    <row r="10" s="14" customFormat="1" ht="17" customHeight="1" spans="1:5">
      <c r="A10" s="9">
        <v>6</v>
      </c>
      <c r="B10" s="10" t="s">
        <v>33</v>
      </c>
      <c r="C10" s="16" t="s">
        <v>34</v>
      </c>
      <c r="D10" s="12" t="s">
        <v>8</v>
      </c>
      <c r="E10" s="10">
        <f>1790+955</f>
        <v>2745</v>
      </c>
    </row>
    <row r="11" s="14" customFormat="1" ht="17" customHeight="1" spans="1:5">
      <c r="A11" s="9">
        <v>7</v>
      </c>
      <c r="B11" s="10" t="s">
        <v>35</v>
      </c>
      <c r="C11" s="16" t="s">
        <v>36</v>
      </c>
      <c r="D11" s="12" t="s">
        <v>8</v>
      </c>
      <c r="E11" s="10">
        <f>1790+955</f>
        <v>2745</v>
      </c>
    </row>
    <row r="12" s="14" customFormat="1" ht="17" customHeight="1" spans="1:5">
      <c r="A12" s="9">
        <v>8</v>
      </c>
      <c r="B12" s="10" t="s">
        <v>37</v>
      </c>
      <c r="C12" s="16" t="s">
        <v>38</v>
      </c>
      <c r="D12" s="12" t="s">
        <v>8</v>
      </c>
      <c r="E12" s="10">
        <f>5370+2895.84</f>
        <v>8265.84</v>
      </c>
    </row>
    <row r="13" s="14" customFormat="1" ht="17" customHeight="1" spans="1:5">
      <c r="A13" s="9">
        <v>9</v>
      </c>
      <c r="B13" s="10" t="s">
        <v>39</v>
      </c>
      <c r="C13" s="16" t="s">
        <v>40</v>
      </c>
      <c r="D13" s="12" t="s">
        <v>8</v>
      </c>
      <c r="E13" s="10">
        <f>1790*2+1969.73</f>
        <v>5549.73</v>
      </c>
    </row>
    <row r="14" s="14" customFormat="1" ht="17" customHeight="1" spans="1:5">
      <c r="A14" s="9">
        <v>10</v>
      </c>
      <c r="B14" s="10" t="s">
        <v>41</v>
      </c>
      <c r="C14" s="16" t="s">
        <v>28</v>
      </c>
      <c r="D14" s="12" t="s">
        <v>8</v>
      </c>
      <c r="E14" s="10">
        <f>1790+989.41</f>
        <v>2779.41</v>
      </c>
    </row>
    <row r="15" s="14" customFormat="1" ht="17" customHeight="1" spans="1:5">
      <c r="A15" s="9">
        <v>11</v>
      </c>
      <c r="B15" s="10" t="s">
        <v>42</v>
      </c>
      <c r="C15" s="16" t="s">
        <v>43</v>
      </c>
      <c r="D15" s="12" t="s">
        <v>8</v>
      </c>
      <c r="E15" s="10">
        <f>1790+989.4</f>
        <v>2779.4</v>
      </c>
    </row>
    <row r="16" s="14" customFormat="1" ht="17" customHeight="1" spans="1:5">
      <c r="A16" s="9">
        <v>12</v>
      </c>
      <c r="B16" s="10" t="s">
        <v>44</v>
      </c>
      <c r="C16" s="16" t="s">
        <v>45</v>
      </c>
      <c r="D16" s="12" t="s">
        <v>8</v>
      </c>
      <c r="E16" s="10">
        <f>1790+989.41</f>
        <v>2779.41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G13" sqref="G13"/>
    </sheetView>
  </sheetViews>
  <sheetFormatPr defaultColWidth="9" defaultRowHeight="13.5" outlineLevelRow="7" outlineLevelCol="5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46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47</v>
      </c>
      <c r="C5" s="16" t="s">
        <v>48</v>
      </c>
      <c r="D5" s="12" t="s">
        <v>8</v>
      </c>
      <c r="E5" s="15">
        <f>5370+2900.3</f>
        <v>8270.3</v>
      </c>
    </row>
    <row r="6" s="14" customFormat="1" ht="17" customHeight="1" spans="1:5">
      <c r="A6" s="9">
        <v>2</v>
      </c>
      <c r="B6" s="10" t="s">
        <v>49</v>
      </c>
      <c r="C6" s="16" t="s">
        <v>50</v>
      </c>
      <c r="D6" s="12" t="s">
        <v>8</v>
      </c>
      <c r="E6" s="15">
        <f>5370+2900.3</f>
        <v>8270.3</v>
      </c>
    </row>
    <row r="7" s="14" customFormat="1" ht="17" customHeight="1" spans="1:5">
      <c r="A7" s="9">
        <v>3</v>
      </c>
      <c r="B7" s="10" t="s">
        <v>51</v>
      </c>
      <c r="C7" s="16" t="s">
        <v>52</v>
      </c>
      <c r="D7" s="12" t="s">
        <v>8</v>
      </c>
      <c r="E7" s="15">
        <f>5370+2900.3</f>
        <v>8270.3</v>
      </c>
    </row>
    <row r="8" spans="6:6">
      <c r="F8" s="1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" sqref="F$1:F$104857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53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54</v>
      </c>
      <c r="C5" s="16" t="s">
        <v>55</v>
      </c>
      <c r="D5" s="12" t="s">
        <v>8</v>
      </c>
      <c r="E5" s="15">
        <f>5370+2479.35</f>
        <v>7849.35</v>
      </c>
    </row>
    <row r="6" spans="1:5">
      <c r="A6" s="9">
        <v>2</v>
      </c>
      <c r="B6" s="10" t="s">
        <v>56</v>
      </c>
      <c r="C6" s="16" t="s">
        <v>57</v>
      </c>
      <c r="D6" s="12" t="s">
        <v>8</v>
      </c>
      <c r="E6" s="15">
        <f>1790+955.01</f>
        <v>2745.01</v>
      </c>
    </row>
    <row r="7" spans="1:5">
      <c r="A7" s="9">
        <v>3</v>
      </c>
      <c r="B7" s="10" t="s">
        <v>58</v>
      </c>
      <c r="C7" s="16" t="s">
        <v>59</v>
      </c>
      <c r="D7" s="12" t="s">
        <v>8</v>
      </c>
      <c r="E7" s="15">
        <f>5370+2479.35</f>
        <v>7849.35</v>
      </c>
    </row>
    <row r="8" spans="1:5">
      <c r="A8" s="9">
        <v>4</v>
      </c>
      <c r="B8" s="10" t="s">
        <v>60</v>
      </c>
      <c r="C8" s="16" t="s">
        <v>61</v>
      </c>
      <c r="D8" s="12" t="s">
        <v>8</v>
      </c>
      <c r="E8" s="15">
        <f>1790+602</f>
        <v>2392</v>
      </c>
    </row>
    <row r="9" spans="1:5">
      <c r="A9" s="9">
        <v>5</v>
      </c>
      <c r="B9" s="10" t="s">
        <v>62</v>
      </c>
      <c r="C9" s="16" t="s">
        <v>63</v>
      </c>
      <c r="D9" s="12" t="s">
        <v>8</v>
      </c>
      <c r="E9" s="15">
        <f>3580+1582.21</f>
        <v>5162.21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5" sqref="D5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64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65</v>
      </c>
      <c r="C5" s="16" t="s">
        <v>66</v>
      </c>
      <c r="D5" s="12" t="s">
        <v>67</v>
      </c>
      <c r="E5" s="15">
        <v>1790</v>
      </c>
    </row>
    <row r="6" spans="1:5">
      <c r="A6" s="9">
        <v>2</v>
      </c>
      <c r="B6" s="10" t="s">
        <v>68</v>
      </c>
      <c r="C6" s="16" t="s">
        <v>69</v>
      </c>
      <c r="D6" s="12" t="s">
        <v>67</v>
      </c>
      <c r="E6" s="15">
        <v>1790</v>
      </c>
    </row>
    <row r="7" spans="1:5">
      <c r="A7" s="9">
        <v>3</v>
      </c>
      <c r="B7" s="10" t="s">
        <v>70</v>
      </c>
      <c r="C7" s="16" t="s">
        <v>71</v>
      </c>
      <c r="D7" s="12" t="s">
        <v>67</v>
      </c>
      <c r="E7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" sqref="F$1:F$104857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72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73</v>
      </c>
      <c r="C5" s="16" t="s">
        <v>74</v>
      </c>
      <c r="D5" s="12" t="s">
        <v>67</v>
      </c>
      <c r="E5" s="15">
        <v>1790</v>
      </c>
    </row>
    <row r="6" spans="1:5">
      <c r="A6" s="9">
        <v>2</v>
      </c>
      <c r="B6" s="10" t="s">
        <v>75</v>
      </c>
      <c r="C6" s="16" t="s">
        <v>71</v>
      </c>
      <c r="D6" s="12" t="s">
        <v>67</v>
      </c>
      <c r="E6" s="15">
        <v>1790</v>
      </c>
    </row>
    <row r="7" spans="1:5">
      <c r="A7" s="9">
        <v>3</v>
      </c>
      <c r="B7" s="10" t="s">
        <v>76</v>
      </c>
      <c r="C7" s="16" t="s">
        <v>77</v>
      </c>
      <c r="D7" s="12" t="s">
        <v>67</v>
      </c>
      <c r="E7" s="15">
        <v>3580</v>
      </c>
    </row>
    <row r="8" spans="1:5">
      <c r="A8" s="9">
        <v>4</v>
      </c>
      <c r="B8" s="10" t="s">
        <v>78</v>
      </c>
      <c r="C8" s="16" t="s">
        <v>79</v>
      </c>
      <c r="D8" s="12" t="s">
        <v>67</v>
      </c>
      <c r="E8" s="15">
        <v>1790</v>
      </c>
    </row>
    <row r="9" spans="1:5">
      <c r="A9" s="9">
        <v>5</v>
      </c>
      <c r="B9" s="10" t="s">
        <v>80</v>
      </c>
      <c r="C9" s="16" t="s">
        <v>81</v>
      </c>
      <c r="D9" s="12" t="s">
        <v>67</v>
      </c>
      <c r="E9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8" sqref="D8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82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5" t="s">
        <v>83</v>
      </c>
      <c r="C5" s="11" t="s">
        <v>61</v>
      </c>
      <c r="D5" s="12" t="s">
        <v>67</v>
      </c>
      <c r="E5" s="10">
        <v>1790</v>
      </c>
    </row>
    <row r="6" s="14" customFormat="1" ht="17" customHeight="1" spans="1:5">
      <c r="A6" s="9">
        <v>2</v>
      </c>
      <c r="B6" s="15" t="s">
        <v>84</v>
      </c>
      <c r="C6" s="11" t="s">
        <v>85</v>
      </c>
      <c r="D6" s="12" t="s">
        <v>67</v>
      </c>
      <c r="E6" s="10">
        <v>1790</v>
      </c>
    </row>
    <row r="7" s="14" customFormat="1" ht="17" customHeight="1" spans="1:5">
      <c r="A7" s="9">
        <v>3</v>
      </c>
      <c r="B7" s="15" t="s">
        <v>86</v>
      </c>
      <c r="C7" s="11" t="s">
        <v>87</v>
      </c>
      <c r="D7" s="12" t="s">
        <v>67</v>
      </c>
      <c r="E7" s="10">
        <v>1790</v>
      </c>
    </row>
    <row r="8" s="14" customFormat="1" ht="17" customHeight="1" spans="1:5">
      <c r="A8" s="9">
        <v>4</v>
      </c>
      <c r="B8" s="15" t="s">
        <v>88</v>
      </c>
      <c r="C8" s="11" t="s">
        <v>89</v>
      </c>
      <c r="D8" s="12" t="s">
        <v>67</v>
      </c>
      <c r="E8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F1" sqref="F$1:F$104857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22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90</v>
      </c>
      <c r="C5" s="11" t="s">
        <v>91</v>
      </c>
      <c r="D5" s="12" t="s">
        <v>67</v>
      </c>
      <c r="E5" s="10">
        <v>1790</v>
      </c>
    </row>
    <row r="6" s="14" customFormat="1" ht="17" customHeight="1" spans="1:5">
      <c r="A6" s="9">
        <v>2</v>
      </c>
      <c r="B6" s="10" t="s">
        <v>92</v>
      </c>
      <c r="C6" s="11" t="s">
        <v>30</v>
      </c>
      <c r="D6" s="12" t="s">
        <v>67</v>
      </c>
      <c r="E6" s="10">
        <v>1790</v>
      </c>
    </row>
    <row r="7" s="14" customFormat="1" ht="17" customHeight="1" spans="1:5">
      <c r="A7" s="9">
        <v>3</v>
      </c>
      <c r="B7" s="10" t="s">
        <v>93</v>
      </c>
      <c r="C7" s="11" t="s">
        <v>94</v>
      </c>
      <c r="D7" s="12" t="s">
        <v>67</v>
      </c>
      <c r="E7" s="10">
        <v>1790</v>
      </c>
    </row>
    <row r="8" s="14" customFormat="1" ht="17" customHeight="1" spans="1:5">
      <c r="A8" s="9">
        <v>4</v>
      </c>
      <c r="B8" s="10" t="s">
        <v>95</v>
      </c>
      <c r="C8" s="11" t="s">
        <v>96</v>
      </c>
      <c r="D8" s="12" t="s">
        <v>67</v>
      </c>
      <c r="E8" s="10">
        <v>5370</v>
      </c>
    </row>
    <row r="9" s="14" customFormat="1" ht="17" customHeight="1" spans="1:5">
      <c r="A9" s="9">
        <v>5</v>
      </c>
      <c r="B9" s="10" t="s">
        <v>97</v>
      </c>
      <c r="C9" s="11" t="s">
        <v>98</v>
      </c>
      <c r="D9" s="12" t="s">
        <v>67</v>
      </c>
      <c r="E9" s="10">
        <v>5370</v>
      </c>
    </row>
    <row r="10" s="14" customFormat="1" ht="17" customHeight="1" spans="1:5">
      <c r="A10" s="9">
        <v>6</v>
      </c>
      <c r="B10" s="10" t="s">
        <v>99</v>
      </c>
      <c r="C10" s="11" t="s">
        <v>100</v>
      </c>
      <c r="D10" s="12" t="s">
        <v>67</v>
      </c>
      <c r="E10" s="10">
        <v>3580</v>
      </c>
    </row>
    <row r="11" s="14" customFormat="1" ht="17" customHeight="1" spans="1:5">
      <c r="A11" s="9">
        <v>7</v>
      </c>
      <c r="B11" s="10" t="s">
        <v>101</v>
      </c>
      <c r="C11" s="11" t="s">
        <v>102</v>
      </c>
      <c r="D11" s="12" t="s">
        <v>67</v>
      </c>
      <c r="E11" s="10">
        <v>5370</v>
      </c>
    </row>
    <row r="12" s="14" customFormat="1" ht="17" customHeight="1" spans="1:5">
      <c r="A12" s="9">
        <v>8</v>
      </c>
      <c r="B12" s="10" t="s">
        <v>103</v>
      </c>
      <c r="C12" s="11" t="s">
        <v>104</v>
      </c>
      <c r="D12" s="12" t="s">
        <v>67</v>
      </c>
      <c r="E12" s="10">
        <v>5370</v>
      </c>
    </row>
    <row r="13" s="14" customFormat="1" ht="17" customHeight="1" spans="1:5">
      <c r="A13" s="9">
        <v>9</v>
      </c>
      <c r="B13" s="10" t="s">
        <v>105</v>
      </c>
      <c r="C13" s="11" t="s">
        <v>106</v>
      </c>
      <c r="D13" s="12" t="s">
        <v>67</v>
      </c>
      <c r="E13" s="10">
        <v>5370</v>
      </c>
    </row>
    <row r="14" s="14" customFormat="1" ht="17" customHeight="1" spans="1:5">
      <c r="A14" s="9">
        <v>10</v>
      </c>
      <c r="B14" s="10" t="s">
        <v>107</v>
      </c>
      <c r="C14" s="11" t="s">
        <v>108</v>
      </c>
      <c r="D14" s="12" t="s">
        <v>67</v>
      </c>
      <c r="E14" s="10">
        <v>5370</v>
      </c>
    </row>
    <row r="15" s="14" customFormat="1" ht="17" customHeight="1" spans="1:5">
      <c r="A15" s="9">
        <v>11</v>
      </c>
      <c r="B15" s="10" t="s">
        <v>109</v>
      </c>
      <c r="C15" s="11" t="s">
        <v>110</v>
      </c>
      <c r="D15" s="12" t="s">
        <v>67</v>
      </c>
      <c r="E15" s="10">
        <v>5370</v>
      </c>
    </row>
    <row r="16" s="14" customFormat="1" ht="17" customHeight="1" spans="1:5">
      <c r="A16" s="9">
        <v>12</v>
      </c>
      <c r="B16" s="10" t="s">
        <v>111</v>
      </c>
      <c r="C16" s="11" t="s">
        <v>112</v>
      </c>
      <c r="D16" s="12" t="s">
        <v>67</v>
      </c>
      <c r="E16" s="10">
        <v>5370</v>
      </c>
    </row>
    <row r="17" s="14" customFormat="1" ht="17" customHeight="1" spans="1:5">
      <c r="A17" s="9">
        <v>13</v>
      </c>
      <c r="B17" s="10" t="s">
        <v>113</v>
      </c>
      <c r="C17" s="11" t="s">
        <v>114</v>
      </c>
      <c r="D17" s="12" t="s">
        <v>67</v>
      </c>
      <c r="E17" s="10">
        <v>3580</v>
      </c>
    </row>
    <row r="18" s="14" customFormat="1" ht="17" customHeight="1" spans="1:5">
      <c r="A18" s="9">
        <v>14</v>
      </c>
      <c r="B18" s="10" t="s">
        <v>115</v>
      </c>
      <c r="C18" s="11" t="s">
        <v>116</v>
      </c>
      <c r="D18" s="12" t="s">
        <v>67</v>
      </c>
      <c r="E18" s="10">
        <v>1790</v>
      </c>
    </row>
    <row r="19" s="14" customFormat="1" ht="17" customHeight="1" spans="1:5">
      <c r="A19" s="9">
        <v>15</v>
      </c>
      <c r="B19" s="10" t="s">
        <v>117</v>
      </c>
      <c r="C19" s="11" t="s">
        <v>118</v>
      </c>
      <c r="D19" s="12" t="s">
        <v>67</v>
      </c>
      <c r="E19" s="10">
        <v>1790</v>
      </c>
    </row>
    <row r="20" s="14" customFormat="1" ht="17" customHeight="1" spans="1:5">
      <c r="A20" s="9">
        <v>16</v>
      </c>
      <c r="B20" s="10" t="s">
        <v>119</v>
      </c>
      <c r="C20" s="11" t="s">
        <v>120</v>
      </c>
      <c r="D20" s="12" t="s">
        <v>67</v>
      </c>
      <c r="E20" s="10">
        <v>1790</v>
      </c>
    </row>
    <row r="21" s="14" customFormat="1" ht="17" customHeight="1" spans="1:5">
      <c r="A21" s="9">
        <v>17</v>
      </c>
      <c r="B21" s="10" t="s">
        <v>121</v>
      </c>
      <c r="C21" s="11" t="s">
        <v>122</v>
      </c>
      <c r="D21" s="12" t="s">
        <v>67</v>
      </c>
      <c r="E21" s="10">
        <v>1790</v>
      </c>
    </row>
    <row r="22" s="14" customFormat="1" ht="17" customHeight="1" spans="1:5">
      <c r="A22" s="9">
        <v>18</v>
      </c>
      <c r="B22" s="10" t="s">
        <v>123</v>
      </c>
      <c r="C22" s="11" t="s">
        <v>124</v>
      </c>
      <c r="D22" s="12" t="s">
        <v>67</v>
      </c>
      <c r="E22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G10" sqref="G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125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126</v>
      </c>
      <c r="C5" s="11" t="s">
        <v>127</v>
      </c>
      <c r="D5" s="12" t="s">
        <v>67</v>
      </c>
      <c r="E5" s="10">
        <v>3580</v>
      </c>
    </row>
    <row r="6" spans="1:5">
      <c r="A6" s="9">
        <v>2</v>
      </c>
      <c r="B6" s="10" t="s">
        <v>128</v>
      </c>
      <c r="C6" s="11" t="s">
        <v>129</v>
      </c>
      <c r="D6" s="12" t="s">
        <v>67</v>
      </c>
      <c r="E6" s="10">
        <v>1790</v>
      </c>
    </row>
    <row r="7" spans="1:5">
      <c r="A7" s="9">
        <v>3</v>
      </c>
      <c r="B7" s="10" t="s">
        <v>130</v>
      </c>
      <c r="C7" s="11" t="s">
        <v>131</v>
      </c>
      <c r="D7" s="12" t="s">
        <v>67</v>
      </c>
      <c r="E7" s="10">
        <v>3580</v>
      </c>
    </row>
    <row r="8" spans="1:5">
      <c r="A8" s="9">
        <v>4</v>
      </c>
      <c r="B8" s="10" t="s">
        <v>132</v>
      </c>
      <c r="C8" s="11" t="s">
        <v>133</v>
      </c>
      <c r="D8" s="12" t="s">
        <v>67</v>
      </c>
      <c r="E8" s="10">
        <v>1790</v>
      </c>
    </row>
    <row r="9" spans="1:5">
      <c r="A9" s="9">
        <v>5</v>
      </c>
      <c r="B9" s="10" t="s">
        <v>134</v>
      </c>
      <c r="C9" s="11" t="s">
        <v>118</v>
      </c>
      <c r="D9" s="12" t="s">
        <v>67</v>
      </c>
      <c r="E9" s="10">
        <v>1790</v>
      </c>
    </row>
    <row r="10" spans="1:5">
      <c r="A10" s="9">
        <v>6</v>
      </c>
      <c r="B10" s="10" t="s">
        <v>135</v>
      </c>
      <c r="C10" s="11" t="s">
        <v>136</v>
      </c>
      <c r="D10" s="12" t="s">
        <v>67</v>
      </c>
      <c r="E10" s="10">
        <v>5370</v>
      </c>
    </row>
    <row r="11" spans="1:5">
      <c r="A11" s="9">
        <v>7</v>
      </c>
      <c r="B11" s="10" t="s">
        <v>137</v>
      </c>
      <c r="C11" s="11" t="s">
        <v>138</v>
      </c>
      <c r="D11" s="12" t="s">
        <v>67</v>
      </c>
      <c r="E11" s="10">
        <v>3580</v>
      </c>
    </row>
    <row r="12" spans="1:5">
      <c r="A12" s="9">
        <v>8</v>
      </c>
      <c r="B12" s="10" t="s">
        <v>139</v>
      </c>
      <c r="C12" s="11" t="s">
        <v>140</v>
      </c>
      <c r="D12" s="12" t="s">
        <v>67</v>
      </c>
      <c r="E12" s="10">
        <v>5370</v>
      </c>
    </row>
    <row r="13" spans="1:5">
      <c r="A13" s="9">
        <v>9</v>
      </c>
      <c r="B13" s="10" t="s">
        <v>141</v>
      </c>
      <c r="C13" s="11" t="s">
        <v>142</v>
      </c>
      <c r="D13" s="12" t="s">
        <v>67</v>
      </c>
      <c r="E13" s="10">
        <v>3580</v>
      </c>
    </row>
    <row r="14" spans="1:5">
      <c r="A14" s="9">
        <v>10</v>
      </c>
      <c r="B14" s="10" t="s">
        <v>143</v>
      </c>
      <c r="C14" s="11" t="s">
        <v>144</v>
      </c>
      <c r="D14" s="12" t="s">
        <v>67</v>
      </c>
      <c r="E14" s="10">
        <v>3580</v>
      </c>
    </row>
    <row r="15" spans="1:5">
      <c r="A15" s="9">
        <v>11</v>
      </c>
      <c r="B15" s="10" t="s">
        <v>145</v>
      </c>
      <c r="C15" s="11" t="s">
        <v>146</v>
      </c>
      <c r="D15" s="12" t="s">
        <v>67</v>
      </c>
      <c r="E15" s="10">
        <v>3580</v>
      </c>
    </row>
    <row r="16" spans="1:5">
      <c r="A16" s="9">
        <v>12</v>
      </c>
      <c r="B16" s="10" t="s">
        <v>147</v>
      </c>
      <c r="C16" s="11" t="s">
        <v>148</v>
      </c>
      <c r="D16" s="12" t="s">
        <v>67</v>
      </c>
      <c r="E16" s="10">
        <v>3580</v>
      </c>
    </row>
    <row r="17" spans="1:5">
      <c r="A17" s="9">
        <v>13</v>
      </c>
      <c r="B17" s="10" t="s">
        <v>149</v>
      </c>
      <c r="C17" s="11" t="s">
        <v>150</v>
      </c>
      <c r="D17" s="12" t="s">
        <v>67</v>
      </c>
      <c r="E17" s="10">
        <v>3580</v>
      </c>
    </row>
    <row r="18" spans="1:5">
      <c r="A18" s="9">
        <v>14</v>
      </c>
      <c r="B18" s="10" t="s">
        <v>151</v>
      </c>
      <c r="C18" s="11" t="s">
        <v>152</v>
      </c>
      <c r="D18" s="12" t="s">
        <v>67</v>
      </c>
      <c r="E18" s="10">
        <v>3580</v>
      </c>
    </row>
    <row r="19" spans="1:5">
      <c r="A19" s="9">
        <v>15</v>
      </c>
      <c r="B19" s="10" t="s">
        <v>153</v>
      </c>
      <c r="C19" s="11" t="s">
        <v>154</v>
      </c>
      <c r="D19" s="12" t="s">
        <v>67</v>
      </c>
      <c r="E19" s="10">
        <v>3580</v>
      </c>
    </row>
    <row r="20" spans="1:5">
      <c r="A20" s="9">
        <v>16</v>
      </c>
      <c r="B20" s="10" t="s">
        <v>155</v>
      </c>
      <c r="C20" s="11" t="s">
        <v>156</v>
      </c>
      <c r="D20" s="12" t="s">
        <v>67</v>
      </c>
      <c r="E20" s="10">
        <v>3580</v>
      </c>
    </row>
    <row r="21" spans="1:5">
      <c r="A21" s="9">
        <v>17</v>
      </c>
      <c r="B21" s="10" t="s">
        <v>157</v>
      </c>
      <c r="C21" s="11" t="s">
        <v>158</v>
      </c>
      <c r="D21" s="12" t="s">
        <v>67</v>
      </c>
      <c r="E21" s="10">
        <v>3580</v>
      </c>
    </row>
    <row r="22" spans="1:5">
      <c r="A22" s="9">
        <v>18</v>
      </c>
      <c r="B22" s="10" t="s">
        <v>159</v>
      </c>
      <c r="C22" s="11" t="s">
        <v>160</v>
      </c>
      <c r="D22" s="12" t="s">
        <v>67</v>
      </c>
      <c r="E22" s="10">
        <v>3580</v>
      </c>
    </row>
    <row r="23" spans="1:5">
      <c r="A23" s="9">
        <v>19</v>
      </c>
      <c r="B23" s="10" t="s">
        <v>161</v>
      </c>
      <c r="C23" s="11" t="s">
        <v>162</v>
      </c>
      <c r="D23" s="12" t="s">
        <v>67</v>
      </c>
      <c r="E23" s="10">
        <v>3580</v>
      </c>
    </row>
    <row r="24" spans="1:5">
      <c r="A24" s="9">
        <v>20</v>
      </c>
      <c r="B24" s="10" t="s">
        <v>163</v>
      </c>
      <c r="C24" s="11" t="s">
        <v>164</v>
      </c>
      <c r="D24" s="12" t="s">
        <v>67</v>
      </c>
      <c r="E24" s="10">
        <v>3580</v>
      </c>
    </row>
    <row r="25" spans="1:5">
      <c r="A25" s="9">
        <v>21</v>
      </c>
      <c r="B25" s="10" t="s">
        <v>165</v>
      </c>
      <c r="C25" s="11" t="s">
        <v>81</v>
      </c>
      <c r="D25" s="12" t="s">
        <v>67</v>
      </c>
      <c r="E25" s="10">
        <v>1790</v>
      </c>
    </row>
    <row r="26" spans="1:5">
      <c r="A26" s="9">
        <v>22</v>
      </c>
      <c r="B26" s="10" t="s">
        <v>166</v>
      </c>
      <c r="C26" s="11" t="s">
        <v>167</v>
      </c>
      <c r="D26" s="12" t="s">
        <v>67</v>
      </c>
      <c r="E26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沙河市医保局</vt:lpstr>
      <vt:lpstr>沙河市卫健局</vt:lpstr>
      <vt:lpstr>沙河市统计局</vt:lpstr>
      <vt:lpstr>沙河市审计局</vt:lpstr>
      <vt:lpstr>沙河市第七幼儿园</vt:lpstr>
      <vt:lpstr>沙河市人民医院</vt:lpstr>
      <vt:lpstr>沙河市第五幼儿园</vt:lpstr>
      <vt:lpstr>沙河市卫健局（见习）</vt:lpstr>
      <vt:lpstr>沙河市审批局</vt:lpstr>
      <vt:lpstr>沙河市城管局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2022-10-19T03:14:07Z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