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7"/>
  </bookViews>
  <sheets>
    <sheet name="机关" sheetId="24" r:id="rId1"/>
    <sheet name="宣传部" sheetId="23" r:id="rId2"/>
    <sheet name="政法委" sheetId="22" r:id="rId3"/>
    <sheet name="组织部" sheetId="25" r:id="rId4"/>
    <sheet name="党校" sheetId="18" r:id="rId5"/>
    <sheet name="二高" sheetId="26" r:id="rId6"/>
    <sheet name="监督局" sheetId="27" r:id="rId7"/>
    <sheet name="农业办" sheetId="28" r:id="rId8"/>
    <sheet name="质检局" sheetId="29" r:id="rId9"/>
    <sheet name="褡裢办" sheetId="30" r:id="rId10"/>
    <sheet name="蝉房乡" sheetId="3" state="hidden" r:id="rId11"/>
    <sheet name="Sheet1" sheetId="10" state="hidden" r:id="rId12"/>
  </sheets>
  <calcPr calcId="144525"/>
</workbook>
</file>

<file path=xl/sharedStrings.xml><?xml version="1.0" encoding="utf-8"?>
<sst xmlns="http://schemas.openxmlformats.org/spreadsheetml/2006/main" count="262">
  <si>
    <t>机关事务管理局（公益性岗位补贴）</t>
  </si>
  <si>
    <t>单位：元</t>
  </si>
  <si>
    <t>序号</t>
  </si>
  <si>
    <t>姓名</t>
  </si>
  <si>
    <t>就业创业证号</t>
  </si>
  <si>
    <t>岗位补贴金额</t>
  </si>
  <si>
    <t>养老保险补贴金额</t>
  </si>
  <si>
    <t>医疗保险补贴金额</t>
  </si>
  <si>
    <t>失业保险补贴金额</t>
  </si>
  <si>
    <t>工伤保险补贴金额</t>
  </si>
  <si>
    <t>岗位类型</t>
  </si>
  <si>
    <t>补贴期限：2019年1-3月</t>
  </si>
  <si>
    <t>王莉</t>
  </si>
  <si>
    <t>1305820017001978</t>
  </si>
  <si>
    <t>辅助办公</t>
  </si>
  <si>
    <t>孔燕霞</t>
  </si>
  <si>
    <t>0582005944</t>
  </si>
  <si>
    <t>樊月肖</t>
  </si>
  <si>
    <t>1305820017001721</t>
  </si>
  <si>
    <t>李永峰</t>
  </si>
  <si>
    <t>1305030013006524</t>
  </si>
  <si>
    <t>宋红果</t>
  </si>
  <si>
    <t>1305820018003948</t>
  </si>
  <si>
    <t>小计：</t>
  </si>
  <si>
    <t>总计：</t>
  </si>
  <si>
    <t>宣传部（公益性岗位补贴）</t>
  </si>
  <si>
    <t>韩丹丹</t>
  </si>
  <si>
    <t>1305820017002299</t>
  </si>
  <si>
    <t>王董</t>
  </si>
  <si>
    <t>1305820016002833</t>
  </si>
  <si>
    <t>李腾波</t>
  </si>
  <si>
    <t>1305820017002130</t>
  </si>
  <si>
    <t>石  巍</t>
  </si>
  <si>
    <t>1305820018000034</t>
  </si>
  <si>
    <t>政法委（公益性岗位补贴）</t>
  </si>
  <si>
    <t>樊昭轩</t>
  </si>
  <si>
    <t>1305820014001470</t>
  </si>
  <si>
    <t>综治办（接送文件）</t>
  </si>
  <si>
    <t>路烁</t>
  </si>
  <si>
    <t>1305820017001878</t>
  </si>
  <si>
    <t>财务（打印材料）</t>
  </si>
  <si>
    <t>曹国强</t>
  </si>
  <si>
    <t>1305820016001815</t>
  </si>
  <si>
    <t>维稳办（接受传真）</t>
  </si>
  <si>
    <t>郝家华</t>
  </si>
  <si>
    <t>1305820017002049</t>
  </si>
  <si>
    <t>办公室（接听电话）</t>
  </si>
  <si>
    <t>石雅宁</t>
  </si>
  <si>
    <t>1305820017002050</t>
  </si>
  <si>
    <t>办公室（接收传真）</t>
  </si>
  <si>
    <t>纪鹏杰</t>
  </si>
  <si>
    <t>1305820017002112</t>
  </si>
  <si>
    <t>扫黑办（接听电话）</t>
  </si>
  <si>
    <t>组织部（公益性岗位补贴）</t>
  </si>
  <si>
    <t>张路航</t>
  </si>
  <si>
    <t>1305820016001730</t>
  </si>
  <si>
    <t>电教室</t>
  </si>
  <si>
    <t>孔兵兵</t>
  </si>
  <si>
    <t>1305820016001851</t>
  </si>
  <si>
    <t>干部监督股</t>
  </si>
  <si>
    <t>邢雅楠</t>
  </si>
  <si>
    <t>1305030011000903</t>
  </si>
  <si>
    <t>秘书股</t>
  </si>
  <si>
    <t>王肖雅</t>
  </si>
  <si>
    <t>1305820018003362</t>
  </si>
  <si>
    <t>研究室</t>
  </si>
  <si>
    <t>王少帅</t>
  </si>
  <si>
    <t>1305820018003268</t>
  </si>
  <si>
    <t>重点工作大督</t>
  </si>
  <si>
    <t>杨富寓</t>
  </si>
  <si>
    <t>1305820018001790</t>
  </si>
  <si>
    <t>付子昕</t>
  </si>
  <si>
    <t>1305820017001317</t>
  </si>
  <si>
    <t>党校（公益性岗位补贴）</t>
  </si>
  <si>
    <t>李静</t>
  </si>
  <si>
    <t>1305820017001790</t>
  </si>
  <si>
    <t>收发通知</t>
  </si>
  <si>
    <t>徐小晶</t>
  </si>
  <si>
    <t>1305820017001140</t>
  </si>
  <si>
    <t>会议服务</t>
  </si>
  <si>
    <t>秦玉</t>
  </si>
  <si>
    <t>1305820012009386</t>
  </si>
  <si>
    <t>收发传真</t>
  </si>
  <si>
    <t>王熙</t>
  </si>
  <si>
    <t>1305820018001479</t>
  </si>
  <si>
    <t>教室服务</t>
  </si>
  <si>
    <t>第二中学（公益性岗位补贴）</t>
  </si>
  <si>
    <t>靳晶晶</t>
  </si>
  <si>
    <t>1305820017001754</t>
  </si>
  <si>
    <t>宿管员</t>
  </si>
  <si>
    <t>杨向敏</t>
  </si>
  <si>
    <t>1305820017001765</t>
  </si>
  <si>
    <t>董亚肖</t>
  </si>
  <si>
    <t>1303990017003122</t>
  </si>
  <si>
    <t>王加航</t>
  </si>
  <si>
    <t>1305820013001484</t>
  </si>
  <si>
    <t>彭向然</t>
  </si>
  <si>
    <t>1305820018003255</t>
  </si>
  <si>
    <t>张楠</t>
  </si>
  <si>
    <t>1305820018003300</t>
  </si>
  <si>
    <t>张瑞康</t>
  </si>
  <si>
    <t>1305820017001778</t>
  </si>
  <si>
    <t>任宁婉</t>
  </si>
  <si>
    <t>1305820017001758</t>
  </si>
  <si>
    <t>翟宇倩</t>
  </si>
  <si>
    <t>1303990017002299</t>
  </si>
  <si>
    <t>郝满军</t>
  </si>
  <si>
    <t>1305820018003297</t>
  </si>
  <si>
    <t>维修工</t>
  </si>
  <si>
    <t>张秀娟</t>
  </si>
  <si>
    <t>1305820014001335</t>
  </si>
  <si>
    <t>保洁员</t>
  </si>
  <si>
    <t>李东方</t>
  </si>
  <si>
    <t>1305820013002216</t>
  </si>
  <si>
    <t>孔彦霞</t>
  </si>
  <si>
    <t>1305820018003405</t>
  </si>
  <si>
    <t>秦建民</t>
  </si>
  <si>
    <t>1305820018003299</t>
  </si>
  <si>
    <t>左翠红</t>
  </si>
  <si>
    <t>1305820018003301</t>
  </si>
  <si>
    <t>1305820012009539</t>
  </si>
  <si>
    <t>陈欢欢</t>
  </si>
  <si>
    <t>1305820018003559</t>
  </si>
  <si>
    <t>李蕊</t>
  </si>
  <si>
    <t>1305820018003560</t>
  </si>
  <si>
    <t>监督管理局（公益性岗位补贴）</t>
  </si>
  <si>
    <t>樊姣楠</t>
  </si>
  <si>
    <t>1305820018000991</t>
  </si>
  <si>
    <t>食品检测中心（辅助食品样品抽样工作）</t>
  </si>
  <si>
    <t>霍静</t>
  </si>
  <si>
    <t>1305820018000984</t>
  </si>
  <si>
    <t>办公室（辅助收发文件工作）</t>
  </si>
  <si>
    <t>张涛</t>
  </si>
  <si>
    <t>1305820014003450</t>
  </si>
  <si>
    <t>石向洋</t>
  </si>
  <si>
    <t>1305820018001083</t>
  </si>
  <si>
    <t>稽查局（辅助打印材料工作）</t>
  </si>
  <si>
    <t>路建东</t>
  </si>
  <si>
    <t>1305820016002272</t>
  </si>
  <si>
    <t>柴关所（辅助打印材料工作）</t>
  </si>
  <si>
    <t>周亚娜</t>
  </si>
  <si>
    <t>1305820017001777</t>
  </si>
  <si>
    <t>食品检测中心（辅助仪器维护工作）</t>
  </si>
  <si>
    <t>李婧宇</t>
  </si>
  <si>
    <t>1305820018003305</t>
  </si>
  <si>
    <t>褡裢所（辅助后勤工作）</t>
  </si>
  <si>
    <t>农业农村局（公益性岗位补贴）</t>
  </si>
  <si>
    <t>补贴期限：2018年10月到2019年3月</t>
  </si>
  <si>
    <t>王然然</t>
  </si>
  <si>
    <t>1305820018000394</t>
  </si>
  <si>
    <t>办公室（接打电话）</t>
  </si>
  <si>
    <t>马江如</t>
  </si>
  <si>
    <t>1305820018000019</t>
  </si>
  <si>
    <t>农广校（档案整理）</t>
  </si>
  <si>
    <t>梁甜</t>
  </si>
  <si>
    <t>1303990017001734</t>
  </si>
  <si>
    <t>动物防疫（防疫员）</t>
  </si>
  <si>
    <t>郭振奎</t>
  </si>
  <si>
    <t>1305820019000089</t>
  </si>
  <si>
    <t>办公室（司机)</t>
  </si>
  <si>
    <t>张凯哲</t>
  </si>
  <si>
    <t>1305820017002291</t>
  </si>
  <si>
    <t>打字员</t>
  </si>
  <si>
    <t>裴兴杰</t>
  </si>
  <si>
    <t>1305820018001638</t>
  </si>
  <si>
    <t>司机</t>
  </si>
  <si>
    <t>张赛波</t>
  </si>
  <si>
    <t>1305820017002467</t>
  </si>
  <si>
    <t>姚瑶</t>
  </si>
  <si>
    <t>1305820018000398</t>
  </si>
  <si>
    <t>接线员</t>
  </si>
  <si>
    <t>王佳佳</t>
  </si>
  <si>
    <t>1305820018000912</t>
  </si>
  <si>
    <t>质监局（公益性岗位补贴）</t>
  </si>
  <si>
    <t>秦霞</t>
  </si>
  <si>
    <t>1305820017001839</t>
  </si>
  <si>
    <t>办公室</t>
  </si>
  <si>
    <t>张雪</t>
  </si>
  <si>
    <t>1305820018003278</t>
  </si>
  <si>
    <t>特监科</t>
  </si>
  <si>
    <t>褡裢办事处（公益性岗位补贴）</t>
  </si>
  <si>
    <t>纪小欢</t>
  </si>
  <si>
    <t>1305820018004061</t>
  </si>
  <si>
    <t>李少琰</t>
  </si>
  <si>
    <t>1305820018004064</t>
  </si>
  <si>
    <t>蝉房乡（公益性岗位补贴）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</si>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</sst>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  <numFmt numFmtId="178" formatCode="0_ "/>
  </numFmts>
  <fonts count="34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SimSun"/>
      <charset val="134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23" borderId="13" applyNumberFormat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33" fillId="32" borderId="1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/>
    </xf>
    <xf numFmtId="0" fontId="0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1.导入数据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7"/>
  <sheetViews>
    <sheetView workbookViewId="0">
      <selection activeCell="D20" sqref="D20"/>
    </sheetView>
  </sheetViews>
  <sheetFormatPr defaultColWidth="9" defaultRowHeight="13.5"/>
  <cols>
    <col min="1" max="1" width="4.5" style="14" customWidth="1"/>
    <col min="2" max="2" width="8.75" style="14" customWidth="1"/>
    <col min="3" max="3" width="19.875" style="14" customWidth="1"/>
    <col min="4" max="4" width="20.625" style="14" customWidth="1"/>
    <col min="5" max="8" width="13.625" style="14" customWidth="1"/>
    <col min="9" max="9" width="20.625" style="15" customWidth="1"/>
    <col min="10" max="16384" width="9" style="14"/>
  </cols>
  <sheetData>
    <row r="1" s="14" customFormat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27"/>
    </row>
    <row r="2" s="14" customFormat="1" ht="20.25" spans="1:9">
      <c r="A2" s="4"/>
      <c r="B2" s="4"/>
      <c r="C2" s="4"/>
      <c r="H2" s="5" t="s">
        <v>1</v>
      </c>
      <c r="I2" s="27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11</v>
      </c>
      <c r="E4" s="18"/>
      <c r="F4" s="18"/>
      <c r="G4" s="18"/>
      <c r="H4" s="19"/>
      <c r="I4" s="20"/>
    </row>
    <row r="5" s="14" customFormat="1" ht="30" customHeight="1" spans="1:10">
      <c r="A5" s="20">
        <v>1</v>
      </c>
      <c r="B5" s="45" t="s">
        <v>12</v>
      </c>
      <c r="C5" s="22" t="s">
        <v>13</v>
      </c>
      <c r="D5" s="46">
        <v>4770</v>
      </c>
      <c r="E5" s="45">
        <v>2280</v>
      </c>
      <c r="F5" s="47">
        <v>798</v>
      </c>
      <c r="G5" s="23">
        <v>79.8</v>
      </c>
      <c r="H5" s="23">
        <v>57</v>
      </c>
      <c r="I5" s="60" t="s">
        <v>14</v>
      </c>
      <c r="J5" s="28"/>
    </row>
    <row r="6" s="14" customFormat="1" ht="30" customHeight="1" spans="1:9">
      <c r="A6" s="20">
        <v>2</v>
      </c>
      <c r="B6" s="45" t="s">
        <v>15</v>
      </c>
      <c r="C6" s="24" t="s">
        <v>16</v>
      </c>
      <c r="D6" s="46">
        <v>1590</v>
      </c>
      <c r="E6" s="45">
        <v>760</v>
      </c>
      <c r="F6" s="47">
        <v>266</v>
      </c>
      <c r="G6" s="23">
        <v>26.6</v>
      </c>
      <c r="H6" s="23">
        <v>19</v>
      </c>
      <c r="I6" s="60" t="s">
        <v>14</v>
      </c>
    </row>
    <row r="7" s="14" customFormat="1" ht="30" customHeight="1" spans="1:9">
      <c r="A7" s="20">
        <v>3</v>
      </c>
      <c r="B7" s="45" t="s">
        <v>17</v>
      </c>
      <c r="C7" s="24" t="s">
        <v>18</v>
      </c>
      <c r="D7" s="46">
        <v>4770</v>
      </c>
      <c r="E7" s="45">
        <v>2280</v>
      </c>
      <c r="F7" s="47">
        <v>798</v>
      </c>
      <c r="G7" s="23">
        <v>79.8</v>
      </c>
      <c r="H7" s="23">
        <v>57</v>
      </c>
      <c r="I7" s="60" t="s">
        <v>14</v>
      </c>
    </row>
    <row r="8" s="14" customFormat="1" ht="30" customHeight="1" spans="1:9">
      <c r="A8" s="20">
        <v>4</v>
      </c>
      <c r="B8" s="45" t="s">
        <v>19</v>
      </c>
      <c r="C8" s="24" t="s">
        <v>20</v>
      </c>
      <c r="D8" s="46">
        <v>4770</v>
      </c>
      <c r="E8" s="45">
        <v>2280</v>
      </c>
      <c r="F8" s="47">
        <v>798</v>
      </c>
      <c r="G8" s="23">
        <v>79.8</v>
      </c>
      <c r="H8" s="23">
        <v>57</v>
      </c>
      <c r="I8" s="60" t="s">
        <v>14</v>
      </c>
    </row>
    <row r="9" s="14" customFormat="1" ht="30" customHeight="1" spans="1:9">
      <c r="A9" s="20">
        <v>5</v>
      </c>
      <c r="B9" s="45" t="s">
        <v>21</v>
      </c>
      <c r="C9" s="61" t="s">
        <v>22</v>
      </c>
      <c r="D9" s="46">
        <v>1590</v>
      </c>
      <c r="E9" s="45">
        <v>760</v>
      </c>
      <c r="F9" s="47">
        <v>266</v>
      </c>
      <c r="G9" s="23">
        <v>26.6</v>
      </c>
      <c r="H9" s="23">
        <v>19</v>
      </c>
      <c r="I9" s="60" t="s">
        <v>14</v>
      </c>
    </row>
    <row r="10" s="14" customFormat="1" ht="30" customHeight="1" spans="1:9">
      <c r="A10" s="20" t="s">
        <v>23</v>
      </c>
      <c r="B10" s="20"/>
      <c r="C10" s="20"/>
      <c r="D10" s="20">
        <f>SUM(D5:D9)</f>
        <v>17490</v>
      </c>
      <c r="E10" s="20">
        <f>SUM(E5:E9)</f>
        <v>8360</v>
      </c>
      <c r="F10" s="20">
        <f>SUM(F5:F9)</f>
        <v>2926</v>
      </c>
      <c r="G10" s="20">
        <f>SUM(G5:G9)</f>
        <v>292.6</v>
      </c>
      <c r="H10" s="20">
        <f>SUM(H5:H9)</f>
        <v>209</v>
      </c>
      <c r="I10" s="29"/>
    </row>
    <row r="11" s="14" customFormat="1" ht="30" customHeight="1" spans="1:9">
      <c r="A11" s="20" t="s">
        <v>24</v>
      </c>
      <c r="B11" s="20"/>
      <c r="C11" s="20"/>
      <c r="D11" s="20">
        <f>D10+E10+F10+G10+H10</f>
        <v>29277.6</v>
      </c>
      <c r="E11" s="20"/>
      <c r="F11" s="20"/>
      <c r="G11" s="20"/>
      <c r="H11" s="20"/>
      <c r="I11" s="29"/>
    </row>
    <row r="12" s="14" customFormat="1" spans="9:9">
      <c r="I12" s="15"/>
    </row>
    <row r="13" s="14" customFormat="1" spans="9:9">
      <c r="I13" s="15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</sheetData>
  <mergeCells count="10">
    <mergeCell ref="A1:I1"/>
    <mergeCell ref="H2:I2"/>
    <mergeCell ref="D4:H4"/>
    <mergeCell ref="A10:C10"/>
    <mergeCell ref="A11:C11"/>
    <mergeCell ref="D11:H11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 D6 D7 D8 D9">
      <formula1>0</formula1>
      <formula2>999999999999</formula2>
    </dataValidation>
    <dataValidation allowBlank="1" showInputMessage="1" showErrorMessage="1" error="请输入有效的日期格式&#10;例如：2010-12-12" sqref="G5 H5 G6 H6 G7 H7 G8 H8 G9 H9"/>
  </dataValidations>
  <printOptions horizontalCentered="1"/>
  <pageMargins left="0.118055555555556" right="0.118055555555556" top="0.590277777777778" bottom="1" header="0.313888888888889" footer="0.511805555555556"/>
  <pageSetup paperSize="9" scale="11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1"/>
  <sheetViews>
    <sheetView workbookViewId="0">
      <selection activeCell="D14" sqref="D14"/>
    </sheetView>
  </sheetViews>
  <sheetFormatPr defaultColWidth="9" defaultRowHeight="13.5"/>
  <cols>
    <col min="1" max="1" width="4.5" style="14" customWidth="1"/>
    <col min="2" max="2" width="8.75" style="14" customWidth="1"/>
    <col min="3" max="3" width="17.8666666666667" style="14" customWidth="1"/>
    <col min="4" max="4" width="18.85" style="14" customWidth="1"/>
    <col min="5" max="8" width="13.625" style="14" customWidth="1"/>
    <col min="9" max="9" width="19.1916666666667" style="15" customWidth="1"/>
    <col min="10" max="16384" width="9" style="14"/>
  </cols>
  <sheetData>
    <row r="1" s="14" customFormat="1" ht="35" customHeight="1" spans="1:9">
      <c r="A1" s="3" t="s">
        <v>180</v>
      </c>
      <c r="B1" s="3"/>
      <c r="C1" s="3"/>
      <c r="D1" s="3"/>
      <c r="E1" s="3"/>
      <c r="F1" s="3"/>
      <c r="G1" s="3"/>
      <c r="H1" s="3"/>
      <c r="I1" s="27"/>
    </row>
    <row r="2" s="14" customFormat="1" ht="20.25" spans="1:9">
      <c r="A2" s="4"/>
      <c r="B2" s="4"/>
      <c r="C2" s="4"/>
      <c r="H2" s="5" t="s">
        <v>1</v>
      </c>
      <c r="I2" s="27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11</v>
      </c>
      <c r="E4" s="18"/>
      <c r="F4" s="18"/>
      <c r="G4" s="18"/>
      <c r="H4" s="19"/>
      <c r="I4" s="20"/>
    </row>
    <row r="5" s="14" customFormat="1" ht="31" customHeight="1" spans="1:10">
      <c r="A5" s="20">
        <v>1</v>
      </c>
      <c r="B5" s="21" t="s">
        <v>181</v>
      </c>
      <c r="C5" s="22" t="s">
        <v>182</v>
      </c>
      <c r="D5" s="23">
        <v>4770</v>
      </c>
      <c r="E5" s="23">
        <v>2280</v>
      </c>
      <c r="F5" s="23">
        <v>798</v>
      </c>
      <c r="G5" s="23">
        <v>79.8</v>
      </c>
      <c r="H5" s="23">
        <v>57</v>
      </c>
      <c r="I5" s="22" t="s">
        <v>14</v>
      </c>
      <c r="J5" s="28"/>
    </row>
    <row r="6" s="14" customFormat="1" ht="31" customHeight="1" spans="1:9">
      <c r="A6" s="20">
        <v>2</v>
      </c>
      <c r="B6" s="24" t="s">
        <v>183</v>
      </c>
      <c r="C6" s="61" t="s">
        <v>184</v>
      </c>
      <c r="D6" s="25">
        <v>4770</v>
      </c>
      <c r="E6" s="25">
        <v>2280</v>
      </c>
      <c r="F6" s="25">
        <v>798</v>
      </c>
      <c r="G6" s="25">
        <v>79.8</v>
      </c>
      <c r="H6" s="25">
        <v>57</v>
      </c>
      <c r="I6" s="22" t="s">
        <v>14</v>
      </c>
    </row>
    <row r="7" s="14" customFormat="1" ht="31" customHeight="1" spans="1:9">
      <c r="A7" s="20" t="s">
        <v>23</v>
      </c>
      <c r="B7" s="20"/>
      <c r="C7" s="20"/>
      <c r="D7" s="26">
        <f>SUM(D5:D6)</f>
        <v>9540</v>
      </c>
      <c r="E7" s="26">
        <f>SUM(E5:E6)</f>
        <v>4560</v>
      </c>
      <c r="F7" s="26">
        <f>SUM(F5:F6)</f>
        <v>1596</v>
      </c>
      <c r="G7" s="26">
        <f>SUM(G5:G6)</f>
        <v>159.6</v>
      </c>
      <c r="H7" s="26">
        <f>SUM(H5:H6)</f>
        <v>114</v>
      </c>
      <c r="I7" s="29"/>
    </row>
    <row r="8" s="14" customFormat="1" ht="31" customHeight="1" spans="1:9">
      <c r="A8" s="20" t="s">
        <v>24</v>
      </c>
      <c r="B8" s="20"/>
      <c r="C8" s="20"/>
      <c r="D8" s="26">
        <f>D7+E7+F7+G7+H7</f>
        <v>15969.6</v>
      </c>
      <c r="E8" s="26"/>
      <c r="F8" s="26"/>
      <c r="G8" s="26"/>
      <c r="H8" s="26"/>
      <c r="I8" s="29"/>
    </row>
    <row r="9" s="14" customFormat="1" ht="25" customHeight="1" spans="9:9">
      <c r="I9" s="15"/>
    </row>
    <row r="10" s="14" customFormat="1" ht="25" customHeight="1" spans="9:9">
      <c r="I10" s="15"/>
    </row>
    <row r="11" s="14" customFormat="1" ht="25" customHeight="1" spans="9:9">
      <c r="I11" s="15"/>
    </row>
    <row r="12" s="14" customFormat="1" ht="25" customHeight="1" spans="9:9">
      <c r="I12" s="15"/>
    </row>
    <row r="13" s="14" customFormat="1" ht="25" customHeight="1" spans="9:9">
      <c r="I13" s="15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  <row r="188" s="14" customFormat="1" spans="9:9">
      <c r="I188" s="15"/>
    </row>
    <row r="189" s="14" customFormat="1" spans="9:9">
      <c r="I189" s="15"/>
    </row>
    <row r="190" s="14" customFormat="1" spans="9:9">
      <c r="I190" s="15"/>
    </row>
    <row r="191" s="14" customFormat="1" spans="9:9">
      <c r="I191" s="15"/>
    </row>
    <row r="192" s="14" customFormat="1" spans="9:9">
      <c r="I192" s="15"/>
    </row>
    <row r="193" s="14" customFormat="1" spans="9:9">
      <c r="I193" s="15"/>
    </row>
    <row r="194" s="14" customFormat="1" spans="9:9">
      <c r="I194" s="15"/>
    </row>
    <row r="195" s="14" customFormat="1" spans="9:9">
      <c r="I195" s="15"/>
    </row>
    <row r="196" s="14" customFormat="1" spans="9:9">
      <c r="I196" s="15"/>
    </row>
    <row r="197" s="14" customFormat="1" spans="9:9">
      <c r="I197" s="15"/>
    </row>
    <row r="198" s="14" customFormat="1" spans="9:9">
      <c r="I198" s="15"/>
    </row>
    <row r="199" s="14" customFormat="1" spans="9:9">
      <c r="I199" s="15"/>
    </row>
    <row r="200" s="14" customFormat="1" spans="9:9">
      <c r="I200" s="15"/>
    </row>
    <row r="201" s="14" customFormat="1" spans="9:9">
      <c r="I201" s="15"/>
    </row>
    <row r="202" s="14" customFormat="1" spans="9:9">
      <c r="I202" s="15"/>
    </row>
    <row r="203" s="14" customFormat="1" spans="9:9">
      <c r="I203" s="15"/>
    </row>
    <row r="204" s="14" customFormat="1" spans="9:9">
      <c r="I204" s="15"/>
    </row>
    <row r="205" s="14" customFormat="1" spans="9:9">
      <c r="I205" s="15"/>
    </row>
    <row r="206" s="14" customFormat="1" spans="9:9">
      <c r="I206" s="15"/>
    </row>
    <row r="207" s="14" customFormat="1" spans="9:9">
      <c r="I207" s="15"/>
    </row>
    <row r="208" s="14" customFormat="1" spans="9:9">
      <c r="I208" s="15"/>
    </row>
    <row r="209" s="14" customFormat="1" spans="9:9">
      <c r="I209" s="15"/>
    </row>
    <row r="210" s="14" customFormat="1" spans="9:9">
      <c r="I210" s="15"/>
    </row>
    <row r="211" s="14" customFormat="1" spans="9:9">
      <c r="I211" s="15"/>
    </row>
    <row r="212" s="14" customFormat="1" spans="9:9">
      <c r="I212" s="15"/>
    </row>
    <row r="213" s="14" customFormat="1" spans="9:9">
      <c r="I213" s="15"/>
    </row>
    <row r="214" s="14" customFormat="1" spans="9:9">
      <c r="I214" s="15"/>
    </row>
    <row r="215" s="14" customFormat="1" spans="9:9">
      <c r="I215" s="15"/>
    </row>
    <row r="216" s="14" customFormat="1" spans="9:9">
      <c r="I216" s="15"/>
    </row>
    <row r="217" s="14" customFormat="1" spans="9:9">
      <c r="I217" s="15"/>
    </row>
    <row r="218" s="14" customFormat="1" spans="9:9">
      <c r="I218" s="15"/>
    </row>
    <row r="219" s="14" customFormat="1" spans="9:9">
      <c r="I219" s="15"/>
    </row>
    <row r="220" s="14" customFormat="1" spans="9:9">
      <c r="I220" s="15"/>
    </row>
    <row r="221" s="14" customFormat="1" spans="9:9">
      <c r="I221" s="15"/>
    </row>
  </sheetData>
  <mergeCells count="10">
    <mergeCell ref="A1:I1"/>
    <mergeCell ref="H2:I2"/>
    <mergeCell ref="D4:H4"/>
    <mergeCell ref="A7:C7"/>
    <mergeCell ref="A8:C8"/>
    <mergeCell ref="D8:H8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">
      <formula1>0</formula1>
      <formula2>9999999999.99</formula2>
    </dataValidation>
    <dataValidation allowBlank="1" showInputMessage="1" showErrorMessage="1" error="请输入有效的日期格式&#10;例如：2010-12-12" sqref="E5 F5 G5 H5 I5:I6"/>
  </dataValidations>
  <pageMargins left="0.944444444444444" right="0.75" top="1.0625" bottom="1" header="0.511805555555556" footer="0.51180555555555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185</v>
      </c>
      <c r="B1" s="3"/>
      <c r="C1" s="3"/>
      <c r="D1" s="3"/>
    </row>
    <row r="2" s="2" customFormat="1" ht="20.25" spans="1:4">
      <c r="A2" s="4"/>
      <c r="B2" s="4"/>
      <c r="C2" s="4"/>
      <c r="D2" s="5" t="s">
        <v>1</v>
      </c>
    </row>
    <row r="3" s="2" customFormat="1" ht="25" customHeight="1" spans="1:4">
      <c r="A3" s="6" t="s">
        <v>2</v>
      </c>
      <c r="B3" s="7" t="s">
        <v>3</v>
      </c>
      <c r="C3" s="8" t="s">
        <v>4</v>
      </c>
      <c r="D3" s="9" t="s">
        <v>5</v>
      </c>
    </row>
    <row r="4" s="2" customFormat="1" ht="25" customHeight="1" spans="1:4">
      <c r="A4" s="10"/>
      <c r="B4" s="11"/>
      <c r="C4" s="12"/>
      <c r="D4" s="13" t="s">
        <v>186</v>
      </c>
    </row>
    <row r="5" s="2" customFormat="1" ht="20" customHeight="1" spans="1:4">
      <c r="A5" s="1">
        <v>1</v>
      </c>
      <c r="B5" s="1" t="s">
        <v>187</v>
      </c>
      <c r="C5" s="1" t="s">
        <v>188</v>
      </c>
      <c r="D5" s="1">
        <v>5070</v>
      </c>
    </row>
    <row r="6" s="2" customFormat="1" ht="20" customHeight="1" spans="1:4">
      <c r="A6" s="1">
        <v>2</v>
      </c>
      <c r="B6" s="1" t="s">
        <v>189</v>
      </c>
      <c r="C6" s="1" t="s">
        <v>190</v>
      </c>
      <c r="D6" s="1">
        <v>5070</v>
      </c>
    </row>
    <row r="7" s="2" customFormat="1" ht="20" customHeight="1" spans="1:4">
      <c r="A7" s="1">
        <v>3</v>
      </c>
      <c r="B7" s="1" t="s">
        <v>191</v>
      </c>
      <c r="C7" s="1" t="s">
        <v>192</v>
      </c>
      <c r="D7" s="1">
        <v>5070</v>
      </c>
    </row>
    <row r="8" s="2" customFormat="1" ht="20" customHeight="1" spans="1:4">
      <c r="A8" s="1">
        <v>4</v>
      </c>
      <c r="B8" s="1" t="s">
        <v>193</v>
      </c>
      <c r="C8" s="1" t="s">
        <v>194</v>
      </c>
      <c r="D8" s="1">
        <v>5070</v>
      </c>
    </row>
    <row r="9" s="2" customFormat="1" ht="20" customHeight="1" spans="1:4">
      <c r="A9" s="1">
        <v>5</v>
      </c>
      <c r="B9" s="1" t="s">
        <v>195</v>
      </c>
      <c r="C9" s="1" t="s">
        <v>196</v>
      </c>
      <c r="D9" s="1">
        <v>5070</v>
      </c>
    </row>
    <row r="10" s="2" customFormat="1" ht="20" customHeight="1" spans="1:4">
      <c r="A10" s="1">
        <v>6</v>
      </c>
      <c r="B10" s="1" t="s">
        <v>197</v>
      </c>
      <c r="C10" s="1" t="s">
        <v>198</v>
      </c>
      <c r="D10" s="1">
        <v>5070</v>
      </c>
    </row>
    <row r="11" s="2" customFormat="1" ht="20" customHeight="1" spans="1:4">
      <c r="A11" s="1">
        <v>7</v>
      </c>
      <c r="B11" s="1" t="s">
        <v>199</v>
      </c>
      <c r="C11" s="1" t="s">
        <v>200</v>
      </c>
      <c r="D11" s="1">
        <v>5070</v>
      </c>
    </row>
    <row r="12" s="2" customFormat="1" ht="20" customHeight="1" spans="1:4">
      <c r="A12" s="1">
        <v>8</v>
      </c>
      <c r="B12" s="1" t="s">
        <v>201</v>
      </c>
      <c r="C12" s="1" t="s">
        <v>202</v>
      </c>
      <c r="D12" s="1">
        <v>5070</v>
      </c>
    </row>
    <row r="13" s="2" customFormat="1" ht="20" customHeight="1" spans="1:4">
      <c r="A13" s="1">
        <v>9</v>
      </c>
      <c r="B13" s="1" t="s">
        <v>203</v>
      </c>
      <c r="C13" s="1" t="s">
        <v>204</v>
      </c>
      <c r="D13" s="1">
        <v>5070</v>
      </c>
    </row>
    <row r="14" s="2" customFormat="1" ht="20" customHeight="1" spans="1:4">
      <c r="A14" s="1">
        <v>10</v>
      </c>
      <c r="B14" s="1" t="s">
        <v>205</v>
      </c>
      <c r="C14" s="1" t="s">
        <v>206</v>
      </c>
      <c r="D14" s="1">
        <v>5070</v>
      </c>
    </row>
    <row r="15" s="2" customFormat="1" ht="20" customHeight="1" spans="1:4">
      <c r="A15" s="1">
        <v>11</v>
      </c>
      <c r="B15" s="1" t="s">
        <v>207</v>
      </c>
      <c r="C15" s="1" t="s">
        <v>208</v>
      </c>
      <c r="D15" s="1">
        <v>5070</v>
      </c>
    </row>
    <row r="16" s="2" customFormat="1" ht="20" customHeight="1" spans="1:4">
      <c r="A16" s="1">
        <v>12</v>
      </c>
      <c r="B16" s="1" t="s">
        <v>209</v>
      </c>
      <c r="C16" s="1" t="s">
        <v>210</v>
      </c>
      <c r="D16" s="1">
        <v>5070</v>
      </c>
    </row>
    <row r="17" s="2" customFormat="1" ht="20" customHeight="1" spans="1:4">
      <c r="A17" s="1">
        <v>13</v>
      </c>
      <c r="B17" s="1" t="s">
        <v>211</v>
      </c>
      <c r="C17" s="1" t="s">
        <v>212</v>
      </c>
      <c r="D17" s="1">
        <v>5070</v>
      </c>
    </row>
    <row r="18" s="2" customFormat="1" ht="20" customHeight="1" spans="1:4">
      <c r="A18" s="1">
        <v>14</v>
      </c>
      <c r="B18" s="1" t="s">
        <v>213</v>
      </c>
      <c r="C18" s="1" t="s">
        <v>214</v>
      </c>
      <c r="D18" s="1">
        <v>5070</v>
      </c>
    </row>
    <row r="19" s="2" customFormat="1" ht="20" customHeight="1" spans="1:4">
      <c r="A19" s="1">
        <v>15</v>
      </c>
      <c r="B19" s="1" t="s">
        <v>215</v>
      </c>
      <c r="C19" s="1" t="s">
        <v>216</v>
      </c>
      <c r="D19" s="1">
        <v>5070</v>
      </c>
    </row>
    <row r="20" s="2" customFormat="1" ht="20" customHeight="1" spans="1:4">
      <c r="A20" s="1">
        <v>16</v>
      </c>
      <c r="B20" s="1" t="s">
        <v>217</v>
      </c>
      <c r="C20" s="1" t="s">
        <v>218</v>
      </c>
      <c r="D20" s="1">
        <v>5070</v>
      </c>
    </row>
    <row r="21" s="2" customFormat="1" ht="20" customHeight="1" spans="1:4">
      <c r="A21" s="1">
        <v>17</v>
      </c>
      <c r="B21" s="1" t="s">
        <v>219</v>
      </c>
      <c r="C21" s="1" t="s">
        <v>220</v>
      </c>
      <c r="D21" s="1">
        <v>5070</v>
      </c>
    </row>
    <row r="22" s="2" customFormat="1" ht="20" customHeight="1" spans="1:4">
      <c r="A22" s="1">
        <v>18</v>
      </c>
      <c r="B22" s="1" t="s">
        <v>221</v>
      </c>
      <c r="C22" s="1" t="s">
        <v>222</v>
      </c>
      <c r="D22" s="1">
        <v>5070</v>
      </c>
    </row>
    <row r="23" s="2" customFormat="1" ht="20" customHeight="1" spans="1:4">
      <c r="A23" s="1">
        <v>19</v>
      </c>
      <c r="B23" s="1" t="s">
        <v>223</v>
      </c>
      <c r="C23" s="1" t="s">
        <v>224</v>
      </c>
      <c r="D23" s="1">
        <v>5070</v>
      </c>
    </row>
    <row r="24" s="2" customFormat="1" ht="20" customHeight="1" spans="1:4">
      <c r="A24" s="1">
        <v>20</v>
      </c>
      <c r="B24" s="1" t="s">
        <v>225</v>
      </c>
      <c r="C24" s="1" t="s">
        <v>226</v>
      </c>
      <c r="D24" s="1">
        <v>5070</v>
      </c>
    </row>
    <row r="25" s="2" customFormat="1" ht="20" customHeight="1" spans="1:4">
      <c r="A25" s="1">
        <v>21</v>
      </c>
      <c r="B25" s="1" t="s">
        <v>227</v>
      </c>
      <c r="C25" s="1" t="s">
        <v>228</v>
      </c>
      <c r="D25" s="1">
        <v>5070</v>
      </c>
    </row>
    <row r="26" s="2" customFormat="1" ht="20" customHeight="1" spans="1:4">
      <c r="A26" s="1">
        <v>22</v>
      </c>
      <c r="B26" s="1" t="s">
        <v>229</v>
      </c>
      <c r="C26" s="1" t="s">
        <v>230</v>
      </c>
      <c r="D26" s="1">
        <v>5070</v>
      </c>
    </row>
    <row r="27" s="2" customFormat="1" ht="20" customHeight="1" spans="1:4">
      <c r="A27" s="1">
        <v>23</v>
      </c>
      <c r="B27" s="1" t="s">
        <v>231</v>
      </c>
      <c r="C27" s="1" t="s">
        <v>232</v>
      </c>
      <c r="D27" s="1">
        <v>5070</v>
      </c>
    </row>
    <row r="28" s="2" customFormat="1" ht="20" customHeight="1" spans="1:4">
      <c r="A28" s="1">
        <v>24</v>
      </c>
      <c r="B28" s="1" t="s">
        <v>233</v>
      </c>
      <c r="C28" s="1" t="s">
        <v>234</v>
      </c>
      <c r="D28" s="1">
        <v>5070</v>
      </c>
    </row>
    <row r="29" s="2" customFormat="1" ht="20" customHeight="1" spans="1:4">
      <c r="A29" s="1">
        <v>25</v>
      </c>
      <c r="B29" s="1" t="s">
        <v>235</v>
      </c>
      <c r="C29" s="1" t="s">
        <v>236</v>
      </c>
      <c r="D29" s="1">
        <v>5070</v>
      </c>
    </row>
    <row r="30" s="2" customFormat="1" ht="20" customHeight="1" spans="1:4">
      <c r="A30" s="1">
        <v>26</v>
      </c>
      <c r="B30" s="1" t="s">
        <v>237</v>
      </c>
      <c r="C30" s="1" t="s">
        <v>238</v>
      </c>
      <c r="D30" s="1">
        <v>5070</v>
      </c>
    </row>
    <row r="31" s="2" customFormat="1" ht="20" customHeight="1" spans="1:4">
      <c r="A31" s="1">
        <v>27</v>
      </c>
      <c r="B31" s="1" t="s">
        <v>239</v>
      </c>
      <c r="C31" s="1" t="s">
        <v>240</v>
      </c>
      <c r="D31" s="1">
        <v>5070</v>
      </c>
    </row>
    <row r="32" s="2" customFormat="1" ht="20" customHeight="1" spans="1:4">
      <c r="A32" s="1">
        <v>28</v>
      </c>
      <c r="B32" s="1" t="s">
        <v>241</v>
      </c>
      <c r="C32" s="1" t="s">
        <v>242</v>
      </c>
      <c r="D32" s="1">
        <v>5070</v>
      </c>
    </row>
    <row r="33" s="2" customFormat="1" ht="20" customHeight="1" spans="1:4">
      <c r="A33" s="1">
        <v>29</v>
      </c>
      <c r="B33" s="1" t="s">
        <v>243</v>
      </c>
      <c r="C33" s="1" t="s">
        <v>244</v>
      </c>
      <c r="D33" s="1">
        <v>5070</v>
      </c>
    </row>
    <row r="34" s="2" customFormat="1" ht="20" customHeight="1" spans="1:4">
      <c r="A34" s="1">
        <v>30</v>
      </c>
      <c r="B34" s="1" t="s">
        <v>245</v>
      </c>
      <c r="C34" s="1" t="s">
        <v>246</v>
      </c>
      <c r="D34" s="1">
        <v>5070</v>
      </c>
    </row>
    <row r="35" s="2" customFormat="1" ht="20" customHeight="1" spans="1:4">
      <c r="A35" s="1">
        <v>31</v>
      </c>
      <c r="B35" s="1" t="s">
        <v>247</v>
      </c>
      <c r="C35" s="62" t="s">
        <v>248</v>
      </c>
      <c r="D35" s="1">
        <v>5070</v>
      </c>
    </row>
    <row r="36" s="2" customFormat="1" ht="20" customHeight="1" spans="1:4">
      <c r="A36" s="1">
        <v>32</v>
      </c>
      <c r="B36" s="1" t="s">
        <v>249</v>
      </c>
      <c r="C36" s="1" t="s">
        <v>250</v>
      </c>
      <c r="D36" s="1">
        <v>5070</v>
      </c>
    </row>
    <row r="37" s="2" customFormat="1" ht="20" customHeight="1" spans="1:4">
      <c r="A37" s="1">
        <v>33</v>
      </c>
      <c r="B37" s="1" t="s">
        <v>251</v>
      </c>
      <c r="C37" s="1" t="s">
        <v>252</v>
      </c>
      <c r="D37" s="1">
        <v>5070</v>
      </c>
    </row>
    <row r="38" s="2" customFormat="1" ht="20" customHeight="1" spans="1:4">
      <c r="A38" s="1">
        <v>34</v>
      </c>
      <c r="B38" s="1" t="s">
        <v>253</v>
      </c>
      <c r="C38" s="1" t="s">
        <v>254</v>
      </c>
      <c r="D38" s="1">
        <v>5070</v>
      </c>
    </row>
    <row r="39" s="2" customFormat="1" ht="20" customHeight="1" spans="1:4">
      <c r="A39" s="1">
        <v>35</v>
      </c>
      <c r="B39" s="1" t="s">
        <v>255</v>
      </c>
      <c r="C39" s="1" t="s">
        <v>256</v>
      </c>
      <c r="D39" s="1">
        <v>5070</v>
      </c>
    </row>
    <row r="40" s="2" customFormat="1" ht="20" customHeight="1" spans="1:4">
      <c r="A40" s="1">
        <v>36</v>
      </c>
      <c r="B40" s="1" t="s">
        <v>257</v>
      </c>
      <c r="C40" s="1" t="s">
        <v>258</v>
      </c>
      <c r="D40" s="1">
        <v>5070</v>
      </c>
    </row>
    <row r="41" s="2" customFormat="1" ht="20" customHeight="1" spans="1:4">
      <c r="A41" s="1">
        <v>37</v>
      </c>
      <c r="B41" s="1" t="s">
        <v>259</v>
      </c>
      <c r="C41" s="1" t="s">
        <v>260</v>
      </c>
      <c r="D41" s="1">
        <v>5070</v>
      </c>
    </row>
    <row r="42" s="2" customFormat="1" ht="20" customHeight="1" spans="1:4">
      <c r="A42" s="1" t="s">
        <v>24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261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0"/>
  <sheetViews>
    <sheetView workbookViewId="0">
      <selection activeCell="A5" sqref="A5:A8"/>
    </sheetView>
  </sheetViews>
  <sheetFormatPr defaultColWidth="9" defaultRowHeight="13.5"/>
  <cols>
    <col min="1" max="1" width="4.5" style="14" customWidth="1"/>
    <col min="2" max="2" width="8.75" style="14" customWidth="1"/>
    <col min="3" max="3" width="18.775" style="14" customWidth="1"/>
    <col min="4" max="4" width="17.6833333333333" style="14" customWidth="1"/>
    <col min="5" max="8" width="13.625" style="14" customWidth="1"/>
    <col min="9" max="9" width="20.625" style="15" customWidth="1"/>
    <col min="10" max="16384" width="9" style="14"/>
  </cols>
  <sheetData>
    <row r="1" s="14" customFormat="1" ht="35" customHeight="1" spans="1:9">
      <c r="A1" s="3" t="s">
        <v>25</v>
      </c>
      <c r="B1" s="3"/>
      <c r="C1" s="3"/>
      <c r="D1" s="3"/>
      <c r="E1" s="3"/>
      <c r="F1" s="3"/>
      <c r="G1" s="3"/>
      <c r="H1" s="3"/>
      <c r="I1" s="27"/>
    </row>
    <row r="2" s="14" customFormat="1" ht="20.25" spans="1:9">
      <c r="A2" s="4"/>
      <c r="B2" s="4"/>
      <c r="C2" s="4"/>
      <c r="H2" s="5" t="s">
        <v>1</v>
      </c>
      <c r="I2" s="27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11</v>
      </c>
      <c r="E4" s="18"/>
      <c r="F4" s="18"/>
      <c r="G4" s="18"/>
      <c r="H4" s="19"/>
      <c r="I4" s="20"/>
    </row>
    <row r="5" s="14" customFormat="1" ht="30" customHeight="1" spans="1:10">
      <c r="A5" s="20">
        <v>1</v>
      </c>
      <c r="B5" s="21" t="s">
        <v>26</v>
      </c>
      <c r="C5" s="22" t="s">
        <v>27</v>
      </c>
      <c r="D5" s="23">
        <v>4770</v>
      </c>
      <c r="E5" s="23">
        <v>2040</v>
      </c>
      <c r="F5" s="23">
        <v>714</v>
      </c>
      <c r="G5" s="23">
        <v>71.4</v>
      </c>
      <c r="H5" s="23">
        <v>51</v>
      </c>
      <c r="I5" s="59" t="s">
        <v>14</v>
      </c>
      <c r="J5" s="28"/>
    </row>
    <row r="6" s="14" customFormat="1" ht="30" customHeight="1" spans="1:9">
      <c r="A6" s="20">
        <v>2</v>
      </c>
      <c r="B6" s="24" t="s">
        <v>28</v>
      </c>
      <c r="C6" s="24" t="s">
        <v>29</v>
      </c>
      <c r="D6" s="23">
        <v>4770</v>
      </c>
      <c r="E6" s="23">
        <v>2040</v>
      </c>
      <c r="F6" s="23">
        <v>714</v>
      </c>
      <c r="G6" s="23">
        <v>71.4</v>
      </c>
      <c r="H6" s="23">
        <v>51</v>
      </c>
      <c r="I6" s="59" t="s">
        <v>14</v>
      </c>
    </row>
    <row r="7" s="14" customFormat="1" ht="30" customHeight="1" spans="1:9">
      <c r="A7" s="20">
        <v>3</v>
      </c>
      <c r="B7" s="24" t="s">
        <v>30</v>
      </c>
      <c r="C7" s="24" t="s">
        <v>31</v>
      </c>
      <c r="D7" s="23">
        <v>4770</v>
      </c>
      <c r="E7" s="23">
        <v>2040</v>
      </c>
      <c r="F7" s="23">
        <v>714</v>
      </c>
      <c r="G7" s="23">
        <v>71.4</v>
      </c>
      <c r="H7" s="23">
        <v>51</v>
      </c>
      <c r="I7" s="59" t="s">
        <v>14</v>
      </c>
    </row>
    <row r="8" s="14" customFormat="1" ht="30" customHeight="1" spans="1:9">
      <c r="A8" s="20">
        <v>4</v>
      </c>
      <c r="B8" s="24" t="s">
        <v>32</v>
      </c>
      <c r="C8" s="24" t="s">
        <v>33</v>
      </c>
      <c r="D8" s="23">
        <v>4770</v>
      </c>
      <c r="E8" s="23">
        <v>2040</v>
      </c>
      <c r="F8" s="23">
        <v>714</v>
      </c>
      <c r="G8" s="23">
        <v>71.4</v>
      </c>
      <c r="H8" s="23">
        <v>51</v>
      </c>
      <c r="I8" s="59" t="s">
        <v>14</v>
      </c>
    </row>
    <row r="9" s="14" customFormat="1" ht="30" customHeight="1" spans="1:9">
      <c r="A9" s="20" t="s">
        <v>23</v>
      </c>
      <c r="B9" s="20"/>
      <c r="C9" s="20"/>
      <c r="D9" s="20">
        <f>SUM(D5:D8)</f>
        <v>19080</v>
      </c>
      <c r="E9" s="20">
        <f>SUM(E5:E8)</f>
        <v>8160</v>
      </c>
      <c r="F9" s="20">
        <f>SUM(F5:F8)</f>
        <v>2856</v>
      </c>
      <c r="G9" s="20">
        <f>SUM(G5:G8)</f>
        <v>285.6</v>
      </c>
      <c r="H9" s="20">
        <f>SUM(H5:H8)</f>
        <v>204</v>
      </c>
      <c r="I9" s="29"/>
    </row>
    <row r="10" s="14" customFormat="1" ht="30" customHeight="1" spans="1:9">
      <c r="A10" s="20" t="s">
        <v>24</v>
      </c>
      <c r="B10" s="20"/>
      <c r="C10" s="20"/>
      <c r="D10" s="20">
        <f>D9+E9+F9+G9+H9</f>
        <v>30585.6</v>
      </c>
      <c r="E10" s="20"/>
      <c r="F10" s="20"/>
      <c r="G10" s="20"/>
      <c r="H10" s="20"/>
      <c r="I10" s="29"/>
    </row>
    <row r="11" s="14" customFormat="1" spans="9:9">
      <c r="I11" s="15"/>
    </row>
    <row r="12" s="14" customFormat="1" spans="9:9">
      <c r="I12" s="15"/>
    </row>
    <row r="13" s="14" customFormat="1" spans="9:9">
      <c r="I13" s="15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  <row r="188" s="14" customFormat="1" spans="9:9">
      <c r="I188" s="15"/>
    </row>
    <row r="189" s="14" customFormat="1" spans="9:9">
      <c r="I189" s="15"/>
    </row>
    <row r="190" s="14" customFormat="1" spans="9:9">
      <c r="I190" s="15"/>
    </row>
    <row r="191" s="14" customFormat="1" spans="9:9">
      <c r="I191" s="15"/>
    </row>
    <row r="192" s="14" customFormat="1" spans="9:9">
      <c r="I192" s="15"/>
    </row>
    <row r="193" s="14" customFormat="1" spans="9:9">
      <c r="I193" s="15"/>
    </row>
    <row r="194" s="14" customFormat="1" spans="9:9">
      <c r="I194" s="15"/>
    </row>
    <row r="195" s="14" customFormat="1" spans="9:9">
      <c r="I195" s="15"/>
    </row>
    <row r="196" s="14" customFormat="1" spans="9:9">
      <c r="I196" s="15"/>
    </row>
    <row r="197" s="14" customFormat="1" spans="9:9">
      <c r="I197" s="15"/>
    </row>
    <row r="198" s="14" customFormat="1" spans="9:9">
      <c r="I198" s="15"/>
    </row>
    <row r="199" s="14" customFormat="1" spans="9:9">
      <c r="I199" s="15"/>
    </row>
    <row r="200" s="14" customFormat="1" spans="9:9">
      <c r="I200" s="15"/>
    </row>
    <row r="201" s="14" customFormat="1" spans="9:9">
      <c r="I201" s="15"/>
    </row>
    <row r="202" s="14" customFormat="1" spans="9:9">
      <c r="I202" s="15"/>
    </row>
    <row r="203" s="14" customFormat="1" spans="9:9">
      <c r="I203" s="15"/>
    </row>
    <row r="204" s="14" customFormat="1" spans="9:9">
      <c r="I204" s="15"/>
    </row>
    <row r="205" s="14" customFormat="1" spans="9:9">
      <c r="I205" s="15"/>
    </row>
    <row r="206" s="14" customFormat="1" spans="9:9">
      <c r="I206" s="15"/>
    </row>
    <row r="207" s="14" customFormat="1" spans="9:9">
      <c r="I207" s="15"/>
    </row>
    <row r="208" s="14" customFormat="1" spans="9:9">
      <c r="I208" s="15"/>
    </row>
    <row r="209" s="14" customFormat="1" spans="9:9">
      <c r="I209" s="15"/>
    </row>
    <row r="210" s="14" customFormat="1" spans="9:9">
      <c r="I210" s="15"/>
    </row>
    <row r="211" s="14" customFormat="1" spans="9:9">
      <c r="I211" s="15"/>
    </row>
    <row r="212" s="14" customFormat="1" spans="9:9">
      <c r="I212" s="15"/>
    </row>
    <row r="213" s="14" customFormat="1" spans="9:9">
      <c r="I213" s="15"/>
    </row>
    <row r="214" s="14" customFormat="1" spans="9:9">
      <c r="I214" s="15"/>
    </row>
    <row r="215" s="14" customFormat="1" spans="9:9">
      <c r="I215" s="15"/>
    </row>
    <row r="216" s="14" customFormat="1" spans="9:9">
      <c r="I216" s="15"/>
    </row>
    <row r="217" s="14" customFormat="1" spans="9:9">
      <c r="I217" s="15"/>
    </row>
    <row r="218" s="14" customFormat="1" spans="9:9">
      <c r="I218" s="15"/>
    </row>
    <row r="219" s="14" customFormat="1" spans="9:9">
      <c r="I219" s="15"/>
    </row>
    <row r="220" s="14" customFormat="1" spans="9:9">
      <c r="I220" s="15"/>
    </row>
  </sheetData>
  <mergeCells count="10">
    <mergeCell ref="A1:I1"/>
    <mergeCell ref="H2:I2"/>
    <mergeCell ref="D4:H4"/>
    <mergeCell ref="A9:C9"/>
    <mergeCell ref="A10:C10"/>
    <mergeCell ref="D10:H10"/>
    <mergeCell ref="A3:A4"/>
    <mergeCell ref="B3:B4"/>
    <mergeCell ref="C3:C4"/>
    <mergeCell ref="I3:I4"/>
  </mergeCells>
  <dataValidations count="2">
    <dataValidation allowBlank="1" showInputMessage="1" showErrorMessage="1" error="请输入有效的日期格式&#10;例如：2010-12-12" sqref="G7 G8 E5:E8 F5:F8 G5:G6 H5:H8"/>
    <dataValidation type="decimal" operator="between" allowBlank="1" showInputMessage="1" showErrorMessage="1" error="请输入数字类型数据" sqref="D5:D8">
      <formula1>0</formula1>
      <formula2>9999999999.99</formula2>
    </dataValidation>
  </dataValidations>
  <pageMargins left="0.196527777777778" right="0.0777777777777778" top="0.590277777777778" bottom="0.432638888888889" header="0.275" footer="0.313888888888889"/>
  <pageSetup paperSize="9" scale="11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2"/>
  <sheetViews>
    <sheetView workbookViewId="0">
      <selection activeCell="D4" sqref="D4:H4"/>
    </sheetView>
  </sheetViews>
  <sheetFormatPr defaultColWidth="9" defaultRowHeight="13.5"/>
  <cols>
    <col min="1" max="1" width="4.5" style="14" customWidth="1"/>
    <col min="2" max="2" width="8.75" style="14" customWidth="1"/>
    <col min="3" max="3" width="19.875" style="14" customWidth="1"/>
    <col min="4" max="4" width="17.6083333333333" style="14" customWidth="1"/>
    <col min="5" max="8" width="13.625" style="14" customWidth="1"/>
    <col min="9" max="9" width="20.625" style="15" customWidth="1"/>
    <col min="10" max="16384" width="9" style="14"/>
  </cols>
  <sheetData>
    <row r="1" s="14" customFormat="1" ht="35" customHeight="1" spans="1:9">
      <c r="A1" s="3" t="s">
        <v>34</v>
      </c>
      <c r="B1" s="3"/>
      <c r="C1" s="3"/>
      <c r="D1" s="3"/>
      <c r="E1" s="3"/>
      <c r="F1" s="3"/>
      <c r="G1" s="3"/>
      <c r="H1" s="3"/>
      <c r="I1" s="27"/>
    </row>
    <row r="2" s="14" customFormat="1" ht="20.25" spans="1:9">
      <c r="A2" s="4"/>
      <c r="B2" s="4"/>
      <c r="C2" s="4"/>
      <c r="H2" s="5" t="s">
        <v>1</v>
      </c>
      <c r="I2" s="27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11</v>
      </c>
      <c r="E4" s="18"/>
      <c r="F4" s="18"/>
      <c r="G4" s="18"/>
      <c r="H4" s="19"/>
      <c r="I4" s="20"/>
    </row>
    <row r="5" s="14" customFormat="1" ht="27" customHeight="1" spans="1:10">
      <c r="A5" s="20">
        <v>1</v>
      </c>
      <c r="B5" s="21" t="s">
        <v>35</v>
      </c>
      <c r="C5" s="22" t="s">
        <v>36</v>
      </c>
      <c r="D5" s="48">
        <v>4770</v>
      </c>
      <c r="E5" s="23">
        <v>2280</v>
      </c>
      <c r="F5" s="23">
        <v>798</v>
      </c>
      <c r="G5" s="23">
        <v>79.8</v>
      </c>
      <c r="H5" s="23">
        <v>57</v>
      </c>
      <c r="I5" s="59" t="s">
        <v>37</v>
      </c>
      <c r="J5" s="28"/>
    </row>
    <row r="6" s="14" customFormat="1" ht="27" customHeight="1" spans="1:9">
      <c r="A6" s="20">
        <v>2</v>
      </c>
      <c r="B6" s="24" t="s">
        <v>38</v>
      </c>
      <c r="C6" s="61" t="s">
        <v>39</v>
      </c>
      <c r="D6" s="25">
        <v>4770</v>
      </c>
      <c r="E6" s="23">
        <v>2280</v>
      </c>
      <c r="F6" s="23">
        <v>798</v>
      </c>
      <c r="G6" s="23">
        <v>79.8</v>
      </c>
      <c r="H6" s="23">
        <v>57</v>
      </c>
      <c r="I6" s="59" t="s">
        <v>40</v>
      </c>
    </row>
    <row r="7" s="14" customFormat="1" ht="27" customHeight="1" spans="1:9">
      <c r="A7" s="20">
        <v>3</v>
      </c>
      <c r="B7" s="24" t="s">
        <v>41</v>
      </c>
      <c r="C7" s="61" t="s">
        <v>42</v>
      </c>
      <c r="D7" s="25">
        <v>4770</v>
      </c>
      <c r="E7" s="23">
        <v>2280</v>
      </c>
      <c r="F7" s="23">
        <v>798</v>
      </c>
      <c r="G7" s="23">
        <v>79.8</v>
      </c>
      <c r="H7" s="23">
        <v>57</v>
      </c>
      <c r="I7" s="59" t="s">
        <v>43</v>
      </c>
    </row>
    <row r="8" s="14" customFormat="1" ht="27" customHeight="1" spans="1:9">
      <c r="A8" s="20">
        <v>4</v>
      </c>
      <c r="B8" s="24" t="s">
        <v>44</v>
      </c>
      <c r="C8" s="61" t="s">
        <v>45</v>
      </c>
      <c r="D8" s="25">
        <v>4770</v>
      </c>
      <c r="E8" s="23">
        <v>2280</v>
      </c>
      <c r="F8" s="23">
        <v>798</v>
      </c>
      <c r="G8" s="23">
        <v>79.8</v>
      </c>
      <c r="H8" s="23">
        <v>57</v>
      </c>
      <c r="I8" s="59" t="s">
        <v>46</v>
      </c>
    </row>
    <row r="9" s="14" customFormat="1" ht="27" customHeight="1" spans="1:9">
      <c r="A9" s="20">
        <v>5</v>
      </c>
      <c r="B9" s="24" t="s">
        <v>47</v>
      </c>
      <c r="C9" s="61" t="s">
        <v>48</v>
      </c>
      <c r="D9" s="25">
        <v>4770</v>
      </c>
      <c r="E9" s="23">
        <v>2280</v>
      </c>
      <c r="F9" s="23">
        <v>798</v>
      </c>
      <c r="G9" s="23">
        <v>79.8</v>
      </c>
      <c r="H9" s="23">
        <v>57</v>
      </c>
      <c r="I9" s="59" t="s">
        <v>49</v>
      </c>
    </row>
    <row r="10" s="14" customFormat="1" ht="27" customHeight="1" spans="1:9">
      <c r="A10" s="20">
        <v>6</v>
      </c>
      <c r="B10" s="24" t="s">
        <v>50</v>
      </c>
      <c r="C10" s="61" t="s">
        <v>51</v>
      </c>
      <c r="D10" s="25">
        <v>4770</v>
      </c>
      <c r="E10" s="23">
        <v>2280</v>
      </c>
      <c r="F10" s="23">
        <v>798</v>
      </c>
      <c r="G10" s="23">
        <v>79.8</v>
      </c>
      <c r="H10" s="23">
        <v>57</v>
      </c>
      <c r="I10" s="59" t="s">
        <v>52</v>
      </c>
    </row>
    <row r="11" s="14" customFormat="1" ht="27" customHeight="1" spans="1:9">
      <c r="A11" s="20" t="s">
        <v>23</v>
      </c>
      <c r="B11" s="20"/>
      <c r="C11" s="20"/>
      <c r="D11" s="20">
        <f>SUM(D5:D10)</f>
        <v>28620</v>
      </c>
      <c r="E11" s="20">
        <f>SUM(E5:E10)</f>
        <v>13680</v>
      </c>
      <c r="F11" s="20">
        <f>SUM(F5:F10)</f>
        <v>4788</v>
      </c>
      <c r="G11" s="20">
        <f>SUM(G5:G10)</f>
        <v>478.8</v>
      </c>
      <c r="H11" s="20">
        <f>SUM(H5:H10)</f>
        <v>342</v>
      </c>
      <c r="I11" s="29"/>
    </row>
    <row r="12" s="14" customFormat="1" ht="27" customHeight="1" spans="1:9">
      <c r="A12" s="20" t="s">
        <v>24</v>
      </c>
      <c r="B12" s="20"/>
      <c r="C12" s="20"/>
      <c r="D12" s="20">
        <f>D11+E11+F11+G11+H11</f>
        <v>47908.8</v>
      </c>
      <c r="E12" s="20"/>
      <c r="F12" s="20"/>
      <c r="G12" s="20"/>
      <c r="H12" s="20"/>
      <c r="I12" s="29"/>
    </row>
    <row r="13" s="14" customFormat="1" spans="9:9">
      <c r="I13" s="15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  <row r="188" s="14" customFormat="1" spans="9:9">
      <c r="I188" s="15"/>
    </row>
    <row r="189" s="14" customFormat="1" spans="9:9">
      <c r="I189" s="15"/>
    </row>
    <row r="190" s="14" customFormat="1" spans="9:9">
      <c r="I190" s="15"/>
    </row>
    <row r="191" s="14" customFormat="1" spans="9:9">
      <c r="I191" s="15"/>
    </row>
    <row r="192" s="14" customFormat="1" spans="9:9">
      <c r="I192" s="15"/>
    </row>
    <row r="193" s="14" customFormat="1" spans="9:9">
      <c r="I193" s="15"/>
    </row>
    <row r="194" s="14" customFormat="1" spans="9:9">
      <c r="I194" s="15"/>
    </row>
    <row r="195" s="14" customFormat="1" spans="9:9">
      <c r="I195" s="15"/>
    </row>
    <row r="196" s="14" customFormat="1" spans="9:9">
      <c r="I196" s="15"/>
    </row>
    <row r="197" s="14" customFormat="1" spans="9:9">
      <c r="I197" s="15"/>
    </row>
    <row r="198" s="14" customFormat="1" spans="9:9">
      <c r="I198" s="15"/>
    </row>
    <row r="199" s="14" customFormat="1" spans="9:9">
      <c r="I199" s="15"/>
    </row>
    <row r="200" s="14" customFormat="1" spans="9:9">
      <c r="I200" s="15"/>
    </row>
    <row r="201" s="14" customFormat="1" spans="9:9">
      <c r="I201" s="15"/>
    </row>
    <row r="202" s="14" customFormat="1" spans="9:9">
      <c r="I202" s="15"/>
    </row>
    <row r="203" s="14" customFormat="1" spans="9:9">
      <c r="I203" s="15"/>
    </row>
    <row r="204" s="14" customFormat="1" spans="9:9">
      <c r="I204" s="15"/>
    </row>
    <row r="205" s="14" customFormat="1" spans="9:9">
      <c r="I205" s="15"/>
    </row>
    <row r="206" s="14" customFormat="1" spans="9:9">
      <c r="I206" s="15"/>
    </row>
    <row r="207" s="14" customFormat="1" spans="9:9">
      <c r="I207" s="15"/>
    </row>
    <row r="208" s="14" customFormat="1" spans="9:9">
      <c r="I208" s="15"/>
    </row>
    <row r="209" s="14" customFormat="1" spans="9:9">
      <c r="I209" s="15"/>
    </row>
    <row r="210" s="14" customFormat="1" spans="9:9">
      <c r="I210" s="15"/>
    </row>
    <row r="211" s="14" customFormat="1" spans="9:9">
      <c r="I211" s="15"/>
    </row>
    <row r="212" s="14" customFormat="1" spans="9:9">
      <c r="I212" s="15"/>
    </row>
    <row r="213" s="14" customFormat="1" spans="9:9">
      <c r="I213" s="15"/>
    </row>
    <row r="214" s="14" customFormat="1" spans="9:9">
      <c r="I214" s="15"/>
    </row>
    <row r="215" s="14" customFormat="1" spans="9:9">
      <c r="I215" s="15"/>
    </row>
    <row r="216" s="14" customFormat="1" spans="9:9">
      <c r="I216" s="15"/>
    </row>
    <row r="217" s="14" customFormat="1" spans="9:9">
      <c r="I217" s="15"/>
    </row>
    <row r="218" s="14" customFormat="1" spans="9:9">
      <c r="I218" s="15"/>
    </row>
    <row r="219" s="14" customFormat="1" spans="9:9">
      <c r="I219" s="15"/>
    </row>
    <row r="220" s="14" customFormat="1" spans="9:9">
      <c r="I220" s="15"/>
    </row>
    <row r="221" s="14" customFormat="1" spans="9:9">
      <c r="I221" s="15"/>
    </row>
    <row r="222" s="14" customFormat="1" spans="9:9">
      <c r="I222" s="15"/>
    </row>
  </sheetData>
  <mergeCells count="10">
    <mergeCell ref="A1:I1"/>
    <mergeCell ref="H2:I2"/>
    <mergeCell ref="D4:H4"/>
    <mergeCell ref="A11:C11"/>
    <mergeCell ref="A12:C12"/>
    <mergeCell ref="D12:H12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">
      <formula1>0</formula1>
      <formula2>9999999999.99</formula2>
    </dataValidation>
    <dataValidation allowBlank="1" showInputMessage="1" showErrorMessage="1" error="请输入有效的日期格式&#10;例如：2010-12-12" sqref="E5:E10 F5:F10 G5:G10 H5:H10"/>
  </dataValidations>
  <printOptions horizontalCentered="1"/>
  <pageMargins left="0.235416666666667" right="0.196527777777778" top="0.511805555555556" bottom="1" header="0.313888888888889" footer="0.511805555555556"/>
  <pageSetup paperSize="9" scale="11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3"/>
  <sheetViews>
    <sheetView workbookViewId="0">
      <selection activeCell="A1" sqref="A1:I2"/>
    </sheetView>
  </sheetViews>
  <sheetFormatPr defaultColWidth="9" defaultRowHeight="13.5"/>
  <cols>
    <col min="1" max="1" width="4.5" style="14" customWidth="1"/>
    <col min="2" max="2" width="8.75" style="14" customWidth="1"/>
    <col min="3" max="3" width="19.0166666666667" style="14" customWidth="1"/>
    <col min="4" max="4" width="17.8916666666667" style="14" customWidth="1"/>
    <col min="5" max="8" width="13.625" style="14" customWidth="1"/>
    <col min="9" max="9" width="19.9083333333333" style="15" customWidth="1"/>
    <col min="10" max="16384" width="9" style="14"/>
  </cols>
  <sheetData>
    <row r="1" s="14" customFormat="1" ht="35" customHeight="1" spans="1:9">
      <c r="A1" s="3" t="s">
        <v>53</v>
      </c>
      <c r="B1" s="3"/>
      <c r="C1" s="3"/>
      <c r="D1" s="3"/>
      <c r="E1" s="3"/>
      <c r="F1" s="3"/>
      <c r="G1" s="3"/>
      <c r="H1" s="3"/>
      <c r="I1" s="27"/>
    </row>
    <row r="2" s="14" customFormat="1" ht="20.25" spans="1:9">
      <c r="A2" s="4"/>
      <c r="B2" s="4"/>
      <c r="C2" s="4"/>
      <c r="H2" s="5" t="s">
        <v>1</v>
      </c>
      <c r="I2" s="27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11</v>
      </c>
      <c r="E4" s="18"/>
      <c r="F4" s="18"/>
      <c r="G4" s="18"/>
      <c r="H4" s="19"/>
      <c r="I4" s="20"/>
    </row>
    <row r="5" s="14" customFormat="1" ht="29" customHeight="1" spans="1:10">
      <c r="A5" s="20">
        <v>1</v>
      </c>
      <c r="B5" s="21" t="s">
        <v>54</v>
      </c>
      <c r="C5" s="22" t="s">
        <v>55</v>
      </c>
      <c r="D5" s="23">
        <v>4770</v>
      </c>
      <c r="E5" s="48">
        <v>2040</v>
      </c>
      <c r="F5" s="23">
        <v>714</v>
      </c>
      <c r="G5" s="48">
        <v>71.4</v>
      </c>
      <c r="H5" s="48">
        <v>51</v>
      </c>
      <c r="I5" s="59" t="s">
        <v>56</v>
      </c>
      <c r="J5" s="28"/>
    </row>
    <row r="6" s="14" customFormat="1" ht="29" customHeight="1" spans="1:9">
      <c r="A6" s="20">
        <v>2</v>
      </c>
      <c r="B6" s="24" t="s">
        <v>57</v>
      </c>
      <c r="C6" s="61" t="s">
        <v>58</v>
      </c>
      <c r="D6" s="23">
        <v>4770</v>
      </c>
      <c r="E6" s="25">
        <v>2040</v>
      </c>
      <c r="F6" s="23">
        <v>714</v>
      </c>
      <c r="G6" s="25">
        <v>71.4</v>
      </c>
      <c r="H6" s="25">
        <v>51</v>
      </c>
      <c r="I6" s="59" t="s">
        <v>59</v>
      </c>
    </row>
    <row r="7" s="14" customFormat="1" ht="29" customHeight="1" spans="1:9">
      <c r="A7" s="20">
        <v>3</v>
      </c>
      <c r="B7" s="24" t="s">
        <v>60</v>
      </c>
      <c r="C7" s="61" t="s">
        <v>61</v>
      </c>
      <c r="D7" s="23">
        <v>4770</v>
      </c>
      <c r="E7" s="25">
        <v>2040</v>
      </c>
      <c r="F7" s="23">
        <v>714</v>
      </c>
      <c r="G7" s="25">
        <v>71.4</v>
      </c>
      <c r="H7" s="25">
        <v>51</v>
      </c>
      <c r="I7" s="59" t="s">
        <v>62</v>
      </c>
    </row>
    <row r="8" s="14" customFormat="1" ht="29" customHeight="1" spans="1:9">
      <c r="A8" s="20">
        <v>4</v>
      </c>
      <c r="B8" s="24" t="s">
        <v>63</v>
      </c>
      <c r="C8" s="61" t="s">
        <v>64</v>
      </c>
      <c r="D8" s="23">
        <v>4770</v>
      </c>
      <c r="E8" s="25">
        <v>2040</v>
      </c>
      <c r="F8" s="23">
        <v>714</v>
      </c>
      <c r="G8" s="25">
        <v>71.4</v>
      </c>
      <c r="H8" s="25">
        <v>51</v>
      </c>
      <c r="I8" s="59" t="s">
        <v>65</v>
      </c>
    </row>
    <row r="9" s="14" customFormat="1" ht="29" customHeight="1" spans="1:9">
      <c r="A9" s="20">
        <v>5</v>
      </c>
      <c r="B9" s="24" t="s">
        <v>66</v>
      </c>
      <c r="C9" s="61" t="s">
        <v>67</v>
      </c>
      <c r="D9" s="23">
        <v>4770</v>
      </c>
      <c r="E9" s="25">
        <v>2040</v>
      </c>
      <c r="F9" s="23">
        <v>714</v>
      </c>
      <c r="G9" s="25">
        <v>71.4</v>
      </c>
      <c r="H9" s="25">
        <v>51</v>
      </c>
      <c r="I9" s="59" t="s">
        <v>68</v>
      </c>
    </row>
    <row r="10" s="14" customFormat="1" ht="29" customHeight="1" spans="1:9">
      <c r="A10" s="20">
        <v>6</v>
      </c>
      <c r="B10" s="24" t="s">
        <v>69</v>
      </c>
      <c r="C10" s="61" t="s">
        <v>70</v>
      </c>
      <c r="D10" s="23">
        <v>4770</v>
      </c>
      <c r="E10" s="25">
        <v>2040</v>
      </c>
      <c r="F10" s="23">
        <v>714</v>
      </c>
      <c r="G10" s="25">
        <v>71.4</v>
      </c>
      <c r="H10" s="25">
        <v>51</v>
      </c>
      <c r="I10" s="59" t="s">
        <v>68</v>
      </c>
    </row>
    <row r="11" s="14" customFormat="1" ht="29" customHeight="1" spans="1:9">
      <c r="A11" s="20">
        <v>7</v>
      </c>
      <c r="B11" s="24" t="s">
        <v>71</v>
      </c>
      <c r="C11" s="61" t="s">
        <v>72</v>
      </c>
      <c r="D11" s="23">
        <v>4770</v>
      </c>
      <c r="E11" s="25">
        <v>2040</v>
      </c>
      <c r="F11" s="23">
        <v>714</v>
      </c>
      <c r="G11" s="25">
        <v>71.4</v>
      </c>
      <c r="H11" s="25">
        <v>51</v>
      </c>
      <c r="I11" s="59" t="s">
        <v>68</v>
      </c>
    </row>
    <row r="12" s="14" customFormat="1" ht="29" customHeight="1" spans="1:9">
      <c r="A12" s="20" t="s">
        <v>23</v>
      </c>
      <c r="B12" s="20"/>
      <c r="C12" s="20"/>
      <c r="D12" s="20">
        <f>SUM(D5:D11)</f>
        <v>33390</v>
      </c>
      <c r="E12" s="20">
        <f>SUM(E5:E11)</f>
        <v>14280</v>
      </c>
      <c r="F12" s="20">
        <f>SUM(F5:F11)</f>
        <v>4998</v>
      </c>
      <c r="G12" s="20">
        <f>SUM(G5:G11)</f>
        <v>499.8</v>
      </c>
      <c r="H12" s="20">
        <f>SUM(H5:H11)</f>
        <v>357</v>
      </c>
      <c r="I12" s="29"/>
    </row>
    <row r="13" s="14" customFormat="1" ht="29" customHeight="1" spans="1:9">
      <c r="A13" s="20" t="s">
        <v>24</v>
      </c>
      <c r="B13" s="20"/>
      <c r="C13" s="20"/>
      <c r="D13" s="20">
        <f>D12+E12+F12+G12+H12</f>
        <v>53524.8</v>
      </c>
      <c r="E13" s="20"/>
      <c r="F13" s="20"/>
      <c r="G13" s="20"/>
      <c r="H13" s="20"/>
      <c r="I13" s="29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  <row r="188" s="14" customFormat="1" spans="9:9">
      <c r="I188" s="15"/>
    </row>
    <row r="189" s="14" customFormat="1" spans="9:9">
      <c r="I189" s="15"/>
    </row>
    <row r="190" s="14" customFormat="1" spans="9:9">
      <c r="I190" s="15"/>
    </row>
    <row r="191" s="14" customFormat="1" spans="9:9">
      <c r="I191" s="15"/>
    </row>
    <row r="192" s="14" customFormat="1" spans="9:9">
      <c r="I192" s="15"/>
    </row>
    <row r="193" s="14" customFormat="1" spans="9:9">
      <c r="I193" s="15"/>
    </row>
    <row r="194" s="14" customFormat="1" spans="9:9">
      <c r="I194" s="15"/>
    </row>
    <row r="195" s="14" customFormat="1" spans="9:9">
      <c r="I195" s="15"/>
    </row>
    <row r="196" s="14" customFormat="1" spans="9:9">
      <c r="I196" s="15"/>
    </row>
    <row r="197" s="14" customFormat="1" spans="9:9">
      <c r="I197" s="15"/>
    </row>
    <row r="198" s="14" customFormat="1" spans="9:9">
      <c r="I198" s="15"/>
    </row>
    <row r="199" s="14" customFormat="1" spans="9:9">
      <c r="I199" s="15"/>
    </row>
    <row r="200" s="14" customFormat="1" spans="9:9">
      <c r="I200" s="15"/>
    </row>
    <row r="201" s="14" customFormat="1" spans="9:9">
      <c r="I201" s="15"/>
    </row>
    <row r="202" s="14" customFormat="1" spans="9:9">
      <c r="I202" s="15"/>
    </row>
    <row r="203" s="14" customFormat="1" spans="9:9">
      <c r="I203" s="15"/>
    </row>
    <row r="204" s="14" customFormat="1" spans="9:9">
      <c r="I204" s="15"/>
    </row>
    <row r="205" s="14" customFormat="1" spans="9:9">
      <c r="I205" s="15"/>
    </row>
    <row r="206" s="14" customFormat="1" spans="9:9">
      <c r="I206" s="15"/>
    </row>
    <row r="207" s="14" customFormat="1" spans="9:9">
      <c r="I207" s="15"/>
    </row>
    <row r="208" s="14" customFormat="1" spans="9:9">
      <c r="I208" s="15"/>
    </row>
    <row r="209" s="14" customFormat="1" spans="9:9">
      <c r="I209" s="15"/>
    </row>
    <row r="210" s="14" customFormat="1" spans="9:9">
      <c r="I210" s="15"/>
    </row>
    <row r="211" s="14" customFormat="1" spans="9:9">
      <c r="I211" s="15"/>
    </row>
    <row r="212" s="14" customFormat="1" spans="9:9">
      <c r="I212" s="15"/>
    </row>
    <row r="213" s="14" customFormat="1" spans="9:9">
      <c r="I213" s="15"/>
    </row>
    <row r="214" s="14" customFormat="1" spans="9:9">
      <c r="I214" s="15"/>
    </row>
    <row r="215" s="14" customFormat="1" spans="9:9">
      <c r="I215" s="15"/>
    </row>
    <row r="216" s="14" customFormat="1" spans="9:9">
      <c r="I216" s="15"/>
    </row>
    <row r="217" s="14" customFormat="1" spans="9:9">
      <c r="I217" s="15"/>
    </row>
    <row r="218" s="14" customFormat="1" spans="9:9">
      <c r="I218" s="15"/>
    </row>
    <row r="219" s="14" customFormat="1" spans="9:9">
      <c r="I219" s="15"/>
    </row>
    <row r="220" s="14" customFormat="1" spans="9:9">
      <c r="I220" s="15"/>
    </row>
    <row r="221" s="14" customFormat="1" spans="9:9">
      <c r="I221" s="15"/>
    </row>
    <row r="222" s="14" customFormat="1" spans="9:9">
      <c r="I222" s="15"/>
    </row>
    <row r="223" s="14" customFormat="1" spans="9:9">
      <c r="I223" s="15"/>
    </row>
  </sheetData>
  <mergeCells count="10">
    <mergeCell ref="A1:I1"/>
    <mergeCell ref="H2:I2"/>
    <mergeCell ref="D4:H4"/>
    <mergeCell ref="A12:C12"/>
    <mergeCell ref="A13:C13"/>
    <mergeCell ref="D13:H13"/>
    <mergeCell ref="A3:A4"/>
    <mergeCell ref="B3:B4"/>
    <mergeCell ref="C3:C4"/>
    <mergeCell ref="I3:I4"/>
  </mergeCells>
  <dataValidations count="2">
    <dataValidation allowBlank="1" showInputMessage="1" showErrorMessage="1" error="请输入有效的日期格式&#10;例如：2010-12-12" sqref="E5 G5 H5"/>
    <dataValidation type="decimal" operator="between" allowBlank="1" showInputMessage="1" showErrorMessage="1" error="请输入数字类型数据" sqref="D5:D6 D7:D11 F5:F7 F8:F11">
      <formula1>0</formula1>
      <formula2>9999999999.99</formula2>
    </dataValidation>
  </dataValidations>
  <pageMargins left="0.393055555555556" right="0.0388888888888889" top="0.393055555555556" bottom="0.393055555555556" header="0.196527777777778" footer="0.511805555555556"/>
  <pageSetup paperSize="9" scale="11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3"/>
  <sheetViews>
    <sheetView workbookViewId="0">
      <selection activeCell="D20" sqref="D20"/>
    </sheetView>
  </sheetViews>
  <sheetFormatPr defaultColWidth="9" defaultRowHeight="13.5"/>
  <cols>
    <col min="1" max="1" width="4.5" style="14" customWidth="1"/>
    <col min="2" max="2" width="8.75" style="14" customWidth="1"/>
    <col min="3" max="3" width="17.8666666666667" style="14" customWidth="1"/>
    <col min="4" max="4" width="18.85" style="14" customWidth="1"/>
    <col min="5" max="8" width="13.625" style="14" customWidth="1"/>
    <col min="9" max="9" width="19.1916666666667" style="15" customWidth="1"/>
    <col min="10" max="16384" width="9" style="14"/>
  </cols>
  <sheetData>
    <row r="1" s="14" customFormat="1" ht="35" customHeight="1" spans="1:9">
      <c r="A1" s="3" t="s">
        <v>73</v>
      </c>
      <c r="B1" s="3"/>
      <c r="C1" s="3"/>
      <c r="D1" s="3"/>
      <c r="E1" s="3"/>
      <c r="F1" s="3"/>
      <c r="G1" s="3"/>
      <c r="H1" s="3"/>
      <c r="I1" s="27"/>
    </row>
    <row r="2" s="14" customFormat="1" ht="20.25" spans="1:9">
      <c r="A2" s="4"/>
      <c r="B2" s="4"/>
      <c r="C2" s="4"/>
      <c r="H2" s="5" t="s">
        <v>1</v>
      </c>
      <c r="I2" s="27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11</v>
      </c>
      <c r="E4" s="18"/>
      <c r="F4" s="18"/>
      <c r="G4" s="18"/>
      <c r="H4" s="19"/>
      <c r="I4" s="20"/>
    </row>
    <row r="5" s="14" customFormat="1" ht="31" customHeight="1" spans="1:10">
      <c r="A5" s="20">
        <v>1</v>
      </c>
      <c r="B5" s="21" t="s">
        <v>74</v>
      </c>
      <c r="C5" s="22" t="s">
        <v>75</v>
      </c>
      <c r="D5" s="57">
        <v>4770</v>
      </c>
      <c r="E5" s="58">
        <v>2280</v>
      </c>
      <c r="F5" s="58">
        <v>798</v>
      </c>
      <c r="G5" s="48">
        <v>79.8</v>
      </c>
      <c r="H5" s="48">
        <v>57</v>
      </c>
      <c r="I5" s="22" t="s">
        <v>76</v>
      </c>
      <c r="J5" s="28"/>
    </row>
    <row r="6" s="14" customFormat="1" ht="31" customHeight="1" spans="1:9">
      <c r="A6" s="20">
        <v>2</v>
      </c>
      <c r="B6" s="24" t="s">
        <v>77</v>
      </c>
      <c r="C6" s="22" t="s">
        <v>78</v>
      </c>
      <c r="D6" s="57">
        <v>4770</v>
      </c>
      <c r="E6" s="58">
        <v>2280</v>
      </c>
      <c r="F6" s="58">
        <v>798</v>
      </c>
      <c r="G6" s="48">
        <v>79.8</v>
      </c>
      <c r="H6" s="48">
        <v>57</v>
      </c>
      <c r="I6" s="22" t="s">
        <v>79</v>
      </c>
    </row>
    <row r="7" s="14" customFormat="1" ht="31" customHeight="1" spans="1:9">
      <c r="A7" s="20">
        <v>3</v>
      </c>
      <c r="B7" s="24" t="s">
        <v>80</v>
      </c>
      <c r="C7" s="22" t="s">
        <v>81</v>
      </c>
      <c r="D7" s="57">
        <v>4770</v>
      </c>
      <c r="E7" s="58">
        <v>2280</v>
      </c>
      <c r="F7" s="58">
        <v>798</v>
      </c>
      <c r="G7" s="48">
        <v>79.8</v>
      </c>
      <c r="H7" s="48">
        <v>57</v>
      </c>
      <c r="I7" s="22" t="s">
        <v>82</v>
      </c>
    </row>
    <row r="8" s="14" customFormat="1" ht="31" customHeight="1" spans="1:9">
      <c r="A8" s="20">
        <v>4</v>
      </c>
      <c r="B8" s="24" t="s">
        <v>83</v>
      </c>
      <c r="C8" s="22" t="s">
        <v>84</v>
      </c>
      <c r="D8" s="57">
        <v>4770</v>
      </c>
      <c r="E8" s="58">
        <v>2280</v>
      </c>
      <c r="F8" s="58">
        <v>798</v>
      </c>
      <c r="G8" s="48">
        <v>79.8</v>
      </c>
      <c r="H8" s="48">
        <v>57</v>
      </c>
      <c r="I8" s="22" t="s">
        <v>85</v>
      </c>
    </row>
    <row r="9" s="14" customFormat="1" ht="31" customHeight="1" spans="1:9">
      <c r="A9" s="20" t="s">
        <v>23</v>
      </c>
      <c r="B9" s="20"/>
      <c r="C9" s="20"/>
      <c r="D9" s="26">
        <f>SUM(D5:D8)</f>
        <v>19080</v>
      </c>
      <c r="E9" s="26">
        <f>SUM(E5:E8)</f>
        <v>9120</v>
      </c>
      <c r="F9" s="26">
        <f>SUM(F5:F8)</f>
        <v>3192</v>
      </c>
      <c r="G9" s="26">
        <f>SUM(G5:G8)</f>
        <v>319.2</v>
      </c>
      <c r="H9" s="26">
        <f>SUM(H5:H8)</f>
        <v>228</v>
      </c>
      <c r="I9" s="29"/>
    </row>
    <row r="10" s="14" customFormat="1" ht="31" customHeight="1" spans="1:9">
      <c r="A10" s="20" t="s">
        <v>24</v>
      </c>
      <c r="B10" s="20"/>
      <c r="C10" s="20"/>
      <c r="D10" s="26">
        <f>D9+E9+F9+G9+H9</f>
        <v>31939.2</v>
      </c>
      <c r="E10" s="26"/>
      <c r="F10" s="26"/>
      <c r="G10" s="26"/>
      <c r="H10" s="26"/>
      <c r="I10" s="29"/>
    </row>
    <row r="11" s="14" customFormat="1" ht="25" customHeight="1" spans="9:9">
      <c r="I11" s="15"/>
    </row>
    <row r="12" s="14" customFormat="1" ht="25" customHeight="1" spans="9:9">
      <c r="I12" s="15"/>
    </row>
    <row r="13" s="14" customFormat="1" ht="25" customHeight="1" spans="9:9">
      <c r="I13" s="15"/>
    </row>
    <row r="14" s="14" customFormat="1" ht="25" customHeight="1" spans="9:9">
      <c r="I14" s="15"/>
    </row>
    <row r="15" s="14" customFormat="1" ht="25" customHeigh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  <row r="188" s="14" customFormat="1" spans="9:9">
      <c r="I188" s="15"/>
    </row>
    <row r="189" s="14" customFormat="1" spans="9:9">
      <c r="I189" s="15"/>
    </row>
    <row r="190" s="14" customFormat="1" spans="9:9">
      <c r="I190" s="15"/>
    </row>
    <row r="191" s="14" customFormat="1" spans="9:9">
      <c r="I191" s="15"/>
    </row>
    <row r="192" s="14" customFormat="1" spans="9:9">
      <c r="I192" s="15"/>
    </row>
    <row r="193" s="14" customFormat="1" spans="9:9">
      <c r="I193" s="15"/>
    </row>
    <row r="194" s="14" customFormat="1" spans="9:9">
      <c r="I194" s="15"/>
    </row>
    <row r="195" s="14" customFormat="1" spans="9:9">
      <c r="I195" s="15"/>
    </row>
    <row r="196" s="14" customFormat="1" spans="9:9">
      <c r="I196" s="15"/>
    </row>
    <row r="197" s="14" customFormat="1" spans="9:9">
      <c r="I197" s="15"/>
    </row>
    <row r="198" s="14" customFormat="1" spans="9:9">
      <c r="I198" s="15"/>
    </row>
    <row r="199" s="14" customFormat="1" spans="9:9">
      <c r="I199" s="15"/>
    </row>
    <row r="200" s="14" customFormat="1" spans="9:9">
      <c r="I200" s="15"/>
    </row>
    <row r="201" s="14" customFormat="1" spans="9:9">
      <c r="I201" s="15"/>
    </row>
    <row r="202" s="14" customFormat="1" spans="9:9">
      <c r="I202" s="15"/>
    </row>
    <row r="203" s="14" customFormat="1" spans="9:9">
      <c r="I203" s="15"/>
    </row>
    <row r="204" s="14" customFormat="1" spans="9:9">
      <c r="I204" s="15"/>
    </row>
    <row r="205" s="14" customFormat="1" spans="9:9">
      <c r="I205" s="15"/>
    </row>
    <row r="206" s="14" customFormat="1" spans="9:9">
      <c r="I206" s="15"/>
    </row>
    <row r="207" s="14" customFormat="1" spans="9:9">
      <c r="I207" s="15"/>
    </row>
    <row r="208" s="14" customFormat="1" spans="9:9">
      <c r="I208" s="15"/>
    </row>
    <row r="209" s="14" customFormat="1" spans="9:9">
      <c r="I209" s="15"/>
    </row>
    <row r="210" s="14" customFormat="1" spans="9:9">
      <c r="I210" s="15"/>
    </row>
    <row r="211" s="14" customFormat="1" spans="9:9">
      <c r="I211" s="15"/>
    </row>
    <row r="212" s="14" customFormat="1" spans="9:9">
      <c r="I212" s="15"/>
    </row>
    <row r="213" s="14" customFormat="1" spans="9:9">
      <c r="I213" s="15"/>
    </row>
    <row r="214" s="14" customFormat="1" spans="9:9">
      <c r="I214" s="15"/>
    </row>
    <row r="215" s="14" customFormat="1" spans="9:9">
      <c r="I215" s="15"/>
    </row>
    <row r="216" s="14" customFormat="1" spans="9:9">
      <c r="I216" s="15"/>
    </row>
    <row r="217" s="14" customFormat="1" spans="9:9">
      <c r="I217" s="15"/>
    </row>
    <row r="218" s="14" customFormat="1" spans="9:9">
      <c r="I218" s="15"/>
    </row>
    <row r="219" s="14" customFormat="1" spans="9:9">
      <c r="I219" s="15"/>
    </row>
    <row r="220" s="14" customFormat="1" spans="9:9">
      <c r="I220" s="15"/>
    </row>
    <row r="221" s="14" customFormat="1" spans="9:9">
      <c r="I221" s="15"/>
    </row>
    <row r="222" s="14" customFormat="1" spans="9:9">
      <c r="I222" s="15"/>
    </row>
    <row r="223" s="14" customFormat="1" spans="9:9">
      <c r="I223" s="15"/>
    </row>
  </sheetData>
  <mergeCells count="10">
    <mergeCell ref="A1:I1"/>
    <mergeCell ref="H2:I2"/>
    <mergeCell ref="D4:H4"/>
    <mergeCell ref="A9:C9"/>
    <mergeCell ref="A10:C10"/>
    <mergeCell ref="D10:H10"/>
    <mergeCell ref="A3:A4"/>
    <mergeCell ref="B3:B4"/>
    <mergeCell ref="C3:C4"/>
    <mergeCell ref="I3:I4"/>
  </mergeCells>
  <dataValidations count="2">
    <dataValidation allowBlank="1" showInputMessage="1" showErrorMessage="1" error="请输入有效的日期格式&#10;例如：2010-12-12" sqref="C8 G8 H8 I8 C5:C7 G5:G7 H5:H7 I5:I7"/>
    <dataValidation type="decimal" operator="between" allowBlank="1" showInputMessage="1" showErrorMessage="1" promptTitle="提示！" prompt="输入数值！" sqref="D8 D5:D7">
      <formula1>0</formula1>
      <formula2>999999999999</formula2>
    </dataValidation>
  </dataValidations>
  <printOptions horizontalCentered="1"/>
  <pageMargins left="0.15625" right="0.118055555555556" top="0.393055555555556" bottom="1" header="0.275" footer="0.511805555555556"/>
  <pageSetup paperSize="9" scale="115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opLeftCell="A10" workbookViewId="0">
      <selection activeCell="A5" sqref="A5:A22"/>
    </sheetView>
  </sheetViews>
  <sheetFormatPr defaultColWidth="9" defaultRowHeight="13.5"/>
  <cols>
    <col min="1" max="1" width="7" customWidth="1"/>
    <col min="2" max="2" width="10.375" customWidth="1"/>
    <col min="3" max="3" width="25" customWidth="1"/>
    <col min="4" max="4" width="13" customWidth="1"/>
    <col min="5" max="5" width="13.25" customWidth="1"/>
    <col min="6" max="6" width="12.875" customWidth="1"/>
    <col min="7" max="7" width="12.625" customWidth="1"/>
    <col min="8" max="8" width="13.375" customWidth="1"/>
    <col min="9" max="9" width="14.375" customWidth="1"/>
  </cols>
  <sheetData>
    <row r="1" ht="36" customHeight="1" spans="1:10">
      <c r="A1" s="30" t="s">
        <v>86</v>
      </c>
      <c r="B1" s="30"/>
      <c r="C1" s="30"/>
      <c r="D1" s="30"/>
      <c r="E1" s="30"/>
      <c r="F1" s="30"/>
      <c r="G1" s="30"/>
      <c r="H1" s="30"/>
      <c r="I1" s="30"/>
      <c r="J1" s="38"/>
    </row>
    <row r="2" ht="22" customHeight="1" spans="1:9">
      <c r="A2" s="31"/>
      <c r="B2" s="31"/>
      <c r="C2" s="31"/>
      <c r="D2" s="31"/>
      <c r="E2" s="31"/>
      <c r="F2" s="31"/>
      <c r="G2" s="31"/>
      <c r="H2" s="31" t="s">
        <v>1</v>
      </c>
      <c r="I2" s="31"/>
    </row>
    <row r="3" s="2" customFormat="1" ht="42" customHeight="1" spans="1:9">
      <c r="A3" s="32" t="s">
        <v>2</v>
      </c>
      <c r="B3" s="32" t="s">
        <v>3</v>
      </c>
      <c r="C3" s="32" t="s">
        <v>4</v>
      </c>
      <c r="D3" s="33" t="s">
        <v>5</v>
      </c>
      <c r="E3" s="33" t="s">
        <v>6</v>
      </c>
      <c r="F3" s="33" t="s">
        <v>7</v>
      </c>
      <c r="G3" s="34" t="s">
        <v>8</v>
      </c>
      <c r="H3" s="34" t="s">
        <v>9</v>
      </c>
      <c r="I3" s="39" t="s">
        <v>10</v>
      </c>
    </row>
    <row r="4" s="2" customFormat="1" ht="21" customHeight="1" spans="1:9">
      <c r="A4" s="32"/>
      <c r="B4" s="32"/>
      <c r="C4" s="32"/>
      <c r="D4" s="1" t="s">
        <v>11</v>
      </c>
      <c r="E4" s="1"/>
      <c r="F4" s="1"/>
      <c r="G4" s="1"/>
      <c r="H4" s="1"/>
      <c r="I4" s="40"/>
    </row>
    <row r="5" s="2" customFormat="1" ht="24" customHeight="1" spans="1:9">
      <c r="A5" s="1">
        <v>1</v>
      </c>
      <c r="B5" s="1" t="s">
        <v>87</v>
      </c>
      <c r="C5" s="1" t="s">
        <v>88</v>
      </c>
      <c r="D5" s="46">
        <v>4770</v>
      </c>
      <c r="E5" s="53">
        <v>2280</v>
      </c>
      <c r="F5" s="1">
        <v>798</v>
      </c>
      <c r="G5" s="1">
        <v>79.8</v>
      </c>
      <c r="H5" s="1">
        <v>57</v>
      </c>
      <c r="I5" s="46" t="s">
        <v>89</v>
      </c>
    </row>
    <row r="6" s="2" customFormat="1" ht="24" customHeight="1" spans="1:9">
      <c r="A6" s="1">
        <v>2</v>
      </c>
      <c r="B6" s="1" t="s">
        <v>90</v>
      </c>
      <c r="C6" s="62" t="s">
        <v>91</v>
      </c>
      <c r="D6" s="46">
        <v>4770</v>
      </c>
      <c r="E6" s="53">
        <v>2280</v>
      </c>
      <c r="F6" s="1">
        <v>798</v>
      </c>
      <c r="G6" s="1">
        <v>79.8</v>
      </c>
      <c r="H6" s="1">
        <v>57</v>
      </c>
      <c r="I6" s="46" t="s">
        <v>89</v>
      </c>
    </row>
    <row r="7" s="2" customFormat="1" ht="24" customHeight="1" spans="1:9">
      <c r="A7" s="1">
        <v>3</v>
      </c>
      <c r="B7" s="1" t="s">
        <v>92</v>
      </c>
      <c r="C7" s="62" t="s">
        <v>93</v>
      </c>
      <c r="D7" s="46">
        <v>4770</v>
      </c>
      <c r="E7" s="53">
        <v>2280</v>
      </c>
      <c r="F7" s="1">
        <v>798</v>
      </c>
      <c r="G7" s="1">
        <v>79.8</v>
      </c>
      <c r="H7" s="1">
        <v>57</v>
      </c>
      <c r="I7" s="46" t="s">
        <v>89</v>
      </c>
    </row>
    <row r="8" s="2" customFormat="1" ht="24" customHeight="1" spans="1:9">
      <c r="A8" s="1">
        <v>4</v>
      </c>
      <c r="B8" s="1" t="s">
        <v>94</v>
      </c>
      <c r="C8" s="62" t="s">
        <v>95</v>
      </c>
      <c r="D8" s="46">
        <v>4770</v>
      </c>
      <c r="E8" s="53">
        <v>2280</v>
      </c>
      <c r="F8" s="1">
        <v>798</v>
      </c>
      <c r="G8" s="1">
        <v>79.8</v>
      </c>
      <c r="H8" s="1">
        <v>57</v>
      </c>
      <c r="I8" s="46" t="s">
        <v>89</v>
      </c>
    </row>
    <row r="9" s="2" customFormat="1" ht="24" customHeight="1" spans="1:9">
      <c r="A9" s="1">
        <v>5</v>
      </c>
      <c r="B9" s="1" t="s">
        <v>96</v>
      </c>
      <c r="C9" s="62" t="s">
        <v>97</v>
      </c>
      <c r="D9" s="46">
        <v>4770</v>
      </c>
      <c r="E9" s="53">
        <v>2280</v>
      </c>
      <c r="F9" s="1">
        <v>798</v>
      </c>
      <c r="G9" s="1">
        <v>79.8</v>
      </c>
      <c r="H9" s="1">
        <v>57</v>
      </c>
      <c r="I9" s="46" t="s">
        <v>89</v>
      </c>
    </row>
    <row r="10" s="2" customFormat="1" ht="24" customHeight="1" spans="1:9">
      <c r="A10" s="1">
        <v>6</v>
      </c>
      <c r="B10" s="1" t="s">
        <v>98</v>
      </c>
      <c r="C10" s="62" t="s">
        <v>99</v>
      </c>
      <c r="D10" s="46">
        <v>4770</v>
      </c>
      <c r="E10" s="53">
        <v>2280</v>
      </c>
      <c r="F10" s="1">
        <v>798</v>
      </c>
      <c r="G10" s="1">
        <v>79.8</v>
      </c>
      <c r="H10" s="1">
        <v>57</v>
      </c>
      <c r="I10" s="46" t="s">
        <v>89</v>
      </c>
    </row>
    <row r="11" s="52" customFormat="1" ht="24" customHeight="1" spans="1:9">
      <c r="A11" s="1">
        <v>7</v>
      </c>
      <c r="B11" s="54" t="s">
        <v>100</v>
      </c>
      <c r="C11" s="63" t="s">
        <v>101</v>
      </c>
      <c r="D11" s="55">
        <v>3180</v>
      </c>
      <c r="E11" s="56">
        <v>1520</v>
      </c>
      <c r="F11" s="54">
        <v>532</v>
      </c>
      <c r="G11" s="54">
        <v>53.2</v>
      </c>
      <c r="H11" s="54">
        <v>38</v>
      </c>
      <c r="I11" s="55" t="s">
        <v>89</v>
      </c>
    </row>
    <row r="12" s="2" customFormat="1" ht="24" customHeight="1" spans="1:9">
      <c r="A12" s="1">
        <v>8</v>
      </c>
      <c r="B12" s="1" t="s">
        <v>102</v>
      </c>
      <c r="C12" s="62" t="s">
        <v>103</v>
      </c>
      <c r="D12" s="46">
        <v>4770</v>
      </c>
      <c r="E12" s="53">
        <v>2280</v>
      </c>
      <c r="F12" s="1">
        <v>798</v>
      </c>
      <c r="G12" s="1">
        <v>79.8</v>
      </c>
      <c r="H12" s="1">
        <v>57</v>
      </c>
      <c r="I12" s="46" t="s">
        <v>89</v>
      </c>
    </row>
    <row r="13" s="2" customFormat="1" ht="24" customHeight="1" spans="1:9">
      <c r="A13" s="1">
        <v>9</v>
      </c>
      <c r="B13" s="1" t="s">
        <v>104</v>
      </c>
      <c r="C13" s="62" t="s">
        <v>105</v>
      </c>
      <c r="D13" s="46">
        <v>4770</v>
      </c>
      <c r="E13" s="53">
        <v>2280</v>
      </c>
      <c r="F13" s="1">
        <v>798</v>
      </c>
      <c r="G13" s="1">
        <v>79.8</v>
      </c>
      <c r="H13" s="1">
        <v>57</v>
      </c>
      <c r="I13" s="46" t="s">
        <v>89</v>
      </c>
    </row>
    <row r="14" s="2" customFormat="1" ht="24" customHeight="1" spans="1:9">
      <c r="A14" s="1">
        <v>10</v>
      </c>
      <c r="B14" s="1" t="s">
        <v>106</v>
      </c>
      <c r="C14" s="62" t="s">
        <v>107</v>
      </c>
      <c r="D14" s="46">
        <v>4770</v>
      </c>
      <c r="E14" s="53">
        <v>2280</v>
      </c>
      <c r="F14" s="1">
        <v>798</v>
      </c>
      <c r="G14" s="1">
        <v>79.8</v>
      </c>
      <c r="H14" s="1">
        <v>57</v>
      </c>
      <c r="I14" s="46" t="s">
        <v>108</v>
      </c>
    </row>
    <row r="15" s="2" customFormat="1" ht="24" customHeight="1" spans="1:9">
      <c r="A15" s="1">
        <v>11</v>
      </c>
      <c r="B15" s="1" t="s">
        <v>109</v>
      </c>
      <c r="C15" s="62" t="s">
        <v>110</v>
      </c>
      <c r="D15" s="46">
        <v>4770</v>
      </c>
      <c r="E15" s="53">
        <v>2280</v>
      </c>
      <c r="F15" s="1">
        <v>798</v>
      </c>
      <c r="G15" s="1">
        <v>79.8</v>
      </c>
      <c r="H15" s="1">
        <v>57</v>
      </c>
      <c r="I15" s="46" t="s">
        <v>111</v>
      </c>
    </row>
    <row r="16" s="2" customFormat="1" ht="24" customHeight="1" spans="1:9">
      <c r="A16" s="1">
        <v>12</v>
      </c>
      <c r="B16" s="1" t="s">
        <v>112</v>
      </c>
      <c r="C16" s="62" t="s">
        <v>113</v>
      </c>
      <c r="D16" s="46">
        <v>4770</v>
      </c>
      <c r="E16" s="53">
        <v>2280</v>
      </c>
      <c r="F16" s="1">
        <v>798</v>
      </c>
      <c r="G16" s="1">
        <v>79.8</v>
      </c>
      <c r="H16" s="1">
        <v>57</v>
      </c>
      <c r="I16" s="46" t="s">
        <v>111</v>
      </c>
    </row>
    <row r="17" s="2" customFormat="1" ht="24" customHeight="1" spans="1:9">
      <c r="A17" s="1">
        <v>13</v>
      </c>
      <c r="B17" s="1" t="s">
        <v>114</v>
      </c>
      <c r="C17" s="62" t="s">
        <v>115</v>
      </c>
      <c r="D17" s="46">
        <v>4770</v>
      </c>
      <c r="E17" s="53">
        <v>2280</v>
      </c>
      <c r="F17" s="1">
        <v>798</v>
      </c>
      <c r="G17" s="1">
        <v>79.8</v>
      </c>
      <c r="H17" s="1">
        <v>57</v>
      </c>
      <c r="I17" s="46" t="s">
        <v>111</v>
      </c>
    </row>
    <row r="18" s="2" customFormat="1" ht="24" customHeight="1" spans="1:9">
      <c r="A18" s="1">
        <v>14</v>
      </c>
      <c r="B18" s="1" t="s">
        <v>116</v>
      </c>
      <c r="C18" s="62" t="s">
        <v>117</v>
      </c>
      <c r="D18" s="46">
        <v>4770</v>
      </c>
      <c r="E18" s="53">
        <v>2280</v>
      </c>
      <c r="F18" s="1">
        <v>798</v>
      </c>
      <c r="G18" s="1">
        <v>79.8</v>
      </c>
      <c r="H18" s="1">
        <v>57</v>
      </c>
      <c r="I18" s="46" t="s">
        <v>108</v>
      </c>
    </row>
    <row r="19" s="2" customFormat="1" ht="24" customHeight="1" spans="1:9">
      <c r="A19" s="1">
        <v>15</v>
      </c>
      <c r="B19" s="1" t="s">
        <v>118</v>
      </c>
      <c r="C19" s="62" t="s">
        <v>119</v>
      </c>
      <c r="D19" s="46">
        <v>4770</v>
      </c>
      <c r="E19" s="53">
        <v>2280</v>
      </c>
      <c r="F19" s="1">
        <v>798</v>
      </c>
      <c r="G19" s="1">
        <v>79.8</v>
      </c>
      <c r="H19" s="1">
        <v>57</v>
      </c>
      <c r="I19" s="46" t="s">
        <v>89</v>
      </c>
    </row>
    <row r="20" s="2" customFormat="1" ht="24" customHeight="1" spans="1:9">
      <c r="A20" s="1">
        <v>16</v>
      </c>
      <c r="B20" s="1" t="s">
        <v>74</v>
      </c>
      <c r="C20" s="62" t="s">
        <v>120</v>
      </c>
      <c r="D20" s="46">
        <v>4770</v>
      </c>
      <c r="E20" s="53">
        <v>2280</v>
      </c>
      <c r="F20" s="1">
        <v>798</v>
      </c>
      <c r="G20" s="1">
        <v>79.8</v>
      </c>
      <c r="H20" s="1">
        <v>57</v>
      </c>
      <c r="I20" s="46" t="s">
        <v>89</v>
      </c>
    </row>
    <row r="21" s="2" customFormat="1" ht="24" customHeight="1" spans="1:9">
      <c r="A21" s="1">
        <v>17</v>
      </c>
      <c r="B21" s="1" t="s">
        <v>121</v>
      </c>
      <c r="C21" s="62" t="s">
        <v>122</v>
      </c>
      <c r="D21" s="46">
        <v>4770</v>
      </c>
      <c r="E21" s="53">
        <v>2280</v>
      </c>
      <c r="F21" s="1">
        <v>798</v>
      </c>
      <c r="G21" s="1">
        <v>79.8</v>
      </c>
      <c r="H21" s="1">
        <v>57</v>
      </c>
      <c r="I21" s="46" t="s">
        <v>89</v>
      </c>
    </row>
    <row r="22" s="2" customFormat="1" ht="24" customHeight="1" spans="1:9">
      <c r="A22" s="1">
        <v>18</v>
      </c>
      <c r="B22" s="1" t="s">
        <v>123</v>
      </c>
      <c r="C22" s="62" t="s">
        <v>124</v>
      </c>
      <c r="D22" s="46">
        <v>4770</v>
      </c>
      <c r="E22" s="53">
        <v>2280</v>
      </c>
      <c r="F22" s="1">
        <v>798</v>
      </c>
      <c r="G22" s="1">
        <v>79.8</v>
      </c>
      <c r="H22" s="1">
        <v>57</v>
      </c>
      <c r="I22" s="46" t="s">
        <v>89</v>
      </c>
    </row>
    <row r="23" s="2" customFormat="1" ht="32" customHeight="1" spans="1:9">
      <c r="A23" s="35" t="s">
        <v>23</v>
      </c>
      <c r="B23" s="36"/>
      <c r="C23" s="37"/>
      <c r="D23" s="1">
        <f>SUM(D5:D22)</f>
        <v>84270</v>
      </c>
      <c r="E23" s="1">
        <f>SUM(E5:E22)</f>
        <v>40280</v>
      </c>
      <c r="F23" s="1">
        <f>SUM(F5:F22)</f>
        <v>14098</v>
      </c>
      <c r="G23" s="1">
        <f>SUM(G5:G22)</f>
        <v>1409.8</v>
      </c>
      <c r="H23" s="1">
        <f>SUM(H5:H22)</f>
        <v>1007</v>
      </c>
      <c r="I23" s="1"/>
    </row>
    <row r="24" s="2" customFormat="1" ht="32" customHeight="1" spans="1:9">
      <c r="A24" s="35" t="s">
        <v>24</v>
      </c>
      <c r="B24" s="36"/>
      <c r="C24" s="37"/>
      <c r="D24" s="35">
        <f>D23+E23+F23+G23+H23</f>
        <v>141064.8</v>
      </c>
      <c r="E24" s="36"/>
      <c r="F24" s="36"/>
      <c r="G24" s="36"/>
      <c r="H24" s="37"/>
      <c r="I24" s="1"/>
    </row>
  </sheetData>
  <mergeCells count="9">
    <mergeCell ref="A1:I1"/>
    <mergeCell ref="D4:H4"/>
    <mergeCell ref="A23:C23"/>
    <mergeCell ref="A24:C24"/>
    <mergeCell ref="D24:H24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:D22">
      <formula1>0</formula1>
      <formula2>999999999999</formula2>
    </dataValidation>
    <dataValidation allowBlank="1" showInputMessage="1" showErrorMessage="1" error="请输入有效的日期格式&#10;例如：2010-12-12" sqref="I5:I22"/>
  </dataValidations>
  <pageMargins left="0.75" right="0.75" top="1" bottom="1" header="0.511805555555556" footer="0.51180555555555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A5" sqref="A5:A11"/>
    </sheetView>
  </sheetViews>
  <sheetFormatPr defaultColWidth="9" defaultRowHeight="13.5"/>
  <cols>
    <col min="1" max="1" width="6.625" customWidth="1"/>
    <col min="3" max="3" width="20.375" customWidth="1"/>
    <col min="4" max="4" width="16" customWidth="1"/>
    <col min="5" max="5" width="12.625" customWidth="1"/>
    <col min="6" max="6" width="11.875" customWidth="1"/>
    <col min="7" max="7" width="12.75" customWidth="1"/>
    <col min="8" max="8" width="12.125" customWidth="1"/>
    <col min="9" max="9" width="17.25" customWidth="1"/>
  </cols>
  <sheetData>
    <row r="1" ht="38" customHeight="1" spans="1:9">
      <c r="A1" s="42" t="s">
        <v>125</v>
      </c>
      <c r="B1" s="42"/>
      <c r="C1" s="42"/>
      <c r="D1" s="42"/>
      <c r="E1" s="42"/>
      <c r="F1" s="42"/>
      <c r="G1" s="42"/>
      <c r="H1" s="42"/>
      <c r="I1" s="42"/>
    </row>
    <row r="2" ht="23" customHeight="1" spans="8:8">
      <c r="H2" t="s">
        <v>1</v>
      </c>
    </row>
    <row r="3" ht="45" customHeight="1" spans="1:9">
      <c r="A3" s="43" t="s">
        <v>2</v>
      </c>
      <c r="B3" s="43" t="s">
        <v>3</v>
      </c>
      <c r="C3" s="43" t="s">
        <v>4</v>
      </c>
      <c r="D3" s="1" t="s">
        <v>5</v>
      </c>
      <c r="E3" s="41" t="s">
        <v>6</v>
      </c>
      <c r="F3" s="41" t="s">
        <v>7</v>
      </c>
      <c r="G3" s="41" t="s">
        <v>8</v>
      </c>
      <c r="H3" s="41" t="s">
        <v>9</v>
      </c>
      <c r="I3" s="43" t="s">
        <v>10</v>
      </c>
    </row>
    <row r="4" ht="18" customHeight="1" spans="1:9">
      <c r="A4" s="44"/>
      <c r="B4" s="44"/>
      <c r="C4" s="44"/>
      <c r="D4" s="1" t="s">
        <v>11</v>
      </c>
      <c r="E4" s="1"/>
      <c r="F4" s="1"/>
      <c r="G4" s="1"/>
      <c r="H4" s="1"/>
      <c r="I4" s="44"/>
    </row>
    <row r="5" ht="31" customHeight="1" spans="1:9">
      <c r="A5" s="1">
        <v>1</v>
      </c>
      <c r="B5" s="45" t="s">
        <v>126</v>
      </c>
      <c r="C5" s="22" t="s">
        <v>127</v>
      </c>
      <c r="D5" s="46">
        <v>4770</v>
      </c>
      <c r="E5" s="45">
        <f t="shared" ref="E5:E11" si="0">760*3</f>
        <v>2280</v>
      </c>
      <c r="F5" s="47">
        <f t="shared" ref="F5:F11" si="1">266*3</f>
        <v>798</v>
      </c>
      <c r="G5" s="48">
        <f t="shared" ref="G5:G11" si="2">26.6*3</f>
        <v>79.8</v>
      </c>
      <c r="H5" s="49">
        <f t="shared" ref="H5:H11" si="3">19*3</f>
        <v>57</v>
      </c>
      <c r="I5" s="50" t="s">
        <v>128</v>
      </c>
    </row>
    <row r="6" ht="31" customHeight="1" spans="1:9">
      <c r="A6" s="1">
        <v>2</v>
      </c>
      <c r="B6" s="45" t="s">
        <v>129</v>
      </c>
      <c r="C6" s="22" t="s">
        <v>130</v>
      </c>
      <c r="D6" s="46">
        <v>4770</v>
      </c>
      <c r="E6" s="45">
        <f t="shared" si="0"/>
        <v>2280</v>
      </c>
      <c r="F6" s="47">
        <f t="shared" si="1"/>
        <v>798</v>
      </c>
      <c r="G6" s="48">
        <f t="shared" si="2"/>
        <v>79.8</v>
      </c>
      <c r="H6" s="49">
        <f t="shared" si="3"/>
        <v>57</v>
      </c>
      <c r="I6" s="50" t="s">
        <v>131</v>
      </c>
    </row>
    <row r="7" ht="31" customHeight="1" spans="1:9">
      <c r="A7" s="1">
        <v>3</v>
      </c>
      <c r="B7" s="45" t="s">
        <v>132</v>
      </c>
      <c r="C7" s="22" t="s">
        <v>133</v>
      </c>
      <c r="D7" s="46">
        <v>4770</v>
      </c>
      <c r="E7" s="45">
        <f t="shared" si="0"/>
        <v>2280</v>
      </c>
      <c r="F7" s="47">
        <f t="shared" si="1"/>
        <v>798</v>
      </c>
      <c r="G7" s="48">
        <f t="shared" si="2"/>
        <v>79.8</v>
      </c>
      <c r="H7" s="49">
        <f t="shared" si="3"/>
        <v>57</v>
      </c>
      <c r="I7" s="50" t="s">
        <v>128</v>
      </c>
    </row>
    <row r="8" ht="31" customHeight="1" spans="1:9">
      <c r="A8" s="1">
        <v>4</v>
      </c>
      <c r="B8" s="45" t="s">
        <v>134</v>
      </c>
      <c r="C8" s="22" t="s">
        <v>135</v>
      </c>
      <c r="D8" s="46">
        <v>4770</v>
      </c>
      <c r="E8" s="45">
        <f t="shared" si="0"/>
        <v>2280</v>
      </c>
      <c r="F8" s="47">
        <f t="shared" si="1"/>
        <v>798</v>
      </c>
      <c r="G8" s="48">
        <f t="shared" si="2"/>
        <v>79.8</v>
      </c>
      <c r="H8" s="49">
        <f t="shared" si="3"/>
        <v>57</v>
      </c>
      <c r="I8" s="50" t="s">
        <v>136</v>
      </c>
    </row>
    <row r="9" ht="31" customHeight="1" spans="1:9">
      <c r="A9" s="1">
        <v>5</v>
      </c>
      <c r="B9" s="45" t="s">
        <v>137</v>
      </c>
      <c r="C9" s="22" t="s">
        <v>138</v>
      </c>
      <c r="D9" s="46">
        <v>4770</v>
      </c>
      <c r="E9" s="45">
        <f t="shared" si="0"/>
        <v>2280</v>
      </c>
      <c r="F9" s="47">
        <f t="shared" si="1"/>
        <v>798</v>
      </c>
      <c r="G9" s="48">
        <f t="shared" si="2"/>
        <v>79.8</v>
      </c>
      <c r="H9" s="49">
        <f t="shared" si="3"/>
        <v>57</v>
      </c>
      <c r="I9" s="50" t="s">
        <v>139</v>
      </c>
    </row>
    <row r="10" ht="31" customHeight="1" spans="1:9">
      <c r="A10" s="1">
        <v>6</v>
      </c>
      <c r="B10" s="45" t="s">
        <v>140</v>
      </c>
      <c r="C10" s="22" t="s">
        <v>141</v>
      </c>
      <c r="D10" s="46">
        <v>4770</v>
      </c>
      <c r="E10" s="45">
        <f t="shared" si="0"/>
        <v>2280</v>
      </c>
      <c r="F10" s="47">
        <f t="shared" si="1"/>
        <v>798</v>
      </c>
      <c r="G10" s="48">
        <f t="shared" si="2"/>
        <v>79.8</v>
      </c>
      <c r="H10" s="49">
        <f t="shared" si="3"/>
        <v>57</v>
      </c>
      <c r="I10" s="51" t="s">
        <v>142</v>
      </c>
    </row>
    <row r="11" ht="31" customHeight="1" spans="1:9">
      <c r="A11" s="1">
        <v>7</v>
      </c>
      <c r="B11" s="45" t="s">
        <v>143</v>
      </c>
      <c r="C11" s="22" t="s">
        <v>144</v>
      </c>
      <c r="D11" s="46">
        <v>4770</v>
      </c>
      <c r="E11" s="45">
        <f t="shared" si="0"/>
        <v>2280</v>
      </c>
      <c r="F11" s="47">
        <f t="shared" si="1"/>
        <v>798</v>
      </c>
      <c r="G11" s="48">
        <f t="shared" si="2"/>
        <v>79.8</v>
      </c>
      <c r="H11" s="49">
        <f t="shared" si="3"/>
        <v>57</v>
      </c>
      <c r="I11" s="51" t="s">
        <v>145</v>
      </c>
    </row>
    <row r="12" ht="24" customHeight="1" spans="1:9">
      <c r="A12" s="1" t="s">
        <v>23</v>
      </c>
      <c r="B12" s="1"/>
      <c r="C12" s="1"/>
      <c r="D12" s="1">
        <f>SUM(D5:D11)</f>
        <v>33390</v>
      </c>
      <c r="E12" s="1">
        <f>SUM(E5:E11)</f>
        <v>15960</v>
      </c>
      <c r="F12" s="1">
        <f>SUM(F5:F11)</f>
        <v>5586</v>
      </c>
      <c r="G12" s="1">
        <f>SUM(G5:G11)</f>
        <v>558.6</v>
      </c>
      <c r="H12" s="1">
        <f>SUM(H5:H11)</f>
        <v>399</v>
      </c>
      <c r="I12" s="1"/>
    </row>
    <row r="13" ht="24" customHeight="1" spans="1:9">
      <c r="A13" s="1" t="s">
        <v>24</v>
      </c>
      <c r="B13" s="1"/>
      <c r="C13" s="1"/>
      <c r="D13" s="35">
        <f>D12+E12+F12+G12+H12</f>
        <v>55893.6</v>
      </c>
      <c r="E13" s="36"/>
      <c r="F13" s="36"/>
      <c r="G13" s="36"/>
      <c r="H13" s="37"/>
      <c r="I13" s="1"/>
    </row>
    <row r="14" ht="24" customHeight="1"/>
    <row r="15" ht="24" customHeight="1"/>
  </sheetData>
  <mergeCells count="7">
    <mergeCell ref="A1:I1"/>
    <mergeCell ref="D4:H4"/>
    <mergeCell ref="D13:H13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 D6 D7 D8 D9 D10 D11">
      <formula1>0</formula1>
      <formula2>999999999999</formula2>
    </dataValidation>
    <dataValidation allowBlank="1" showInputMessage="1" showErrorMessage="1" error="请输入有效的日期格式&#10;例如：2010-12-12" sqref="G5 H5 G6 H6 G7 H7 G8 H8 G9 H9 C10 G10 H10 C11 G11 H11 C5:C6 C7:C9"/>
  </dataValidations>
  <pageMargins left="0.75" right="0.75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L8" sqref="L8"/>
    </sheetView>
  </sheetViews>
  <sheetFormatPr defaultColWidth="9" defaultRowHeight="13.5"/>
  <cols>
    <col min="1" max="1" width="7" customWidth="1"/>
    <col min="2" max="2" width="10.375" customWidth="1"/>
    <col min="3" max="3" width="25" customWidth="1"/>
    <col min="4" max="4" width="13" customWidth="1"/>
    <col min="5" max="5" width="13.25" customWidth="1"/>
    <col min="6" max="6" width="12.875" customWidth="1"/>
    <col min="7" max="7" width="12.625" customWidth="1"/>
    <col min="8" max="8" width="13.375" customWidth="1"/>
    <col min="9" max="9" width="14.375" customWidth="1"/>
  </cols>
  <sheetData>
    <row r="1" customFormat="1" ht="36" customHeight="1" spans="1:10">
      <c r="A1" s="30" t="s">
        <v>146</v>
      </c>
      <c r="B1" s="30"/>
      <c r="C1" s="30"/>
      <c r="D1" s="30"/>
      <c r="E1" s="30"/>
      <c r="F1" s="30"/>
      <c r="G1" s="30"/>
      <c r="H1" s="30"/>
      <c r="I1" s="30"/>
      <c r="J1" s="38"/>
    </row>
    <row r="2" customFormat="1" ht="22" customHeight="1" spans="1:9">
      <c r="A2" s="31"/>
      <c r="B2" s="31"/>
      <c r="C2" s="31"/>
      <c r="D2" s="31"/>
      <c r="E2" s="31"/>
      <c r="F2" s="31"/>
      <c r="G2" s="31"/>
      <c r="H2" s="31" t="s">
        <v>1</v>
      </c>
      <c r="I2" s="31"/>
    </row>
    <row r="3" s="2" customFormat="1" ht="42" customHeight="1" spans="1:9">
      <c r="A3" s="32" t="s">
        <v>2</v>
      </c>
      <c r="B3" s="32" t="s">
        <v>3</v>
      </c>
      <c r="C3" s="32" t="s">
        <v>4</v>
      </c>
      <c r="D3" s="33" t="s">
        <v>5</v>
      </c>
      <c r="E3" s="33" t="s">
        <v>6</v>
      </c>
      <c r="F3" s="33" t="s">
        <v>7</v>
      </c>
      <c r="G3" s="34" t="s">
        <v>8</v>
      </c>
      <c r="H3" s="34" t="s">
        <v>9</v>
      </c>
      <c r="I3" s="39" t="s">
        <v>10</v>
      </c>
    </row>
    <row r="4" s="2" customFormat="1" ht="21" customHeight="1" spans="1:9">
      <c r="A4" s="32"/>
      <c r="B4" s="32"/>
      <c r="C4" s="32"/>
      <c r="D4" s="1" t="s">
        <v>147</v>
      </c>
      <c r="E4" s="1"/>
      <c r="F4" s="1"/>
      <c r="G4" s="1"/>
      <c r="H4" s="1"/>
      <c r="I4" s="40"/>
    </row>
    <row r="5" s="2" customFormat="1" ht="32" customHeight="1" spans="1:9">
      <c r="A5" s="1">
        <v>1</v>
      </c>
      <c r="B5" s="21" t="s">
        <v>148</v>
      </c>
      <c r="C5" s="22" t="s">
        <v>149</v>
      </c>
      <c r="D5" s="23">
        <v>9540</v>
      </c>
      <c r="E5" s="23">
        <v>4320</v>
      </c>
      <c r="F5" s="23">
        <v>1512</v>
      </c>
      <c r="G5" s="23">
        <v>151.2</v>
      </c>
      <c r="H5" s="23">
        <v>108</v>
      </c>
      <c r="I5" s="41" t="s">
        <v>150</v>
      </c>
    </row>
    <row r="6" s="2" customFormat="1" ht="32" customHeight="1" spans="1:9">
      <c r="A6" s="1">
        <v>2</v>
      </c>
      <c r="B6" s="24" t="s">
        <v>151</v>
      </c>
      <c r="C6" s="24" t="s">
        <v>152</v>
      </c>
      <c r="D6" s="23">
        <v>9540</v>
      </c>
      <c r="E6" s="23">
        <v>4320</v>
      </c>
      <c r="F6" s="23">
        <v>1512</v>
      </c>
      <c r="G6" s="23">
        <v>151.2</v>
      </c>
      <c r="H6" s="23">
        <v>108</v>
      </c>
      <c r="I6" s="41" t="s">
        <v>153</v>
      </c>
    </row>
    <row r="7" s="2" customFormat="1" ht="32" customHeight="1" spans="1:9">
      <c r="A7" s="1">
        <v>3</v>
      </c>
      <c r="B7" s="24" t="s">
        <v>154</v>
      </c>
      <c r="C7" s="61" t="s">
        <v>155</v>
      </c>
      <c r="D7" s="23">
        <v>9540</v>
      </c>
      <c r="E7" s="23">
        <v>4320</v>
      </c>
      <c r="F7" s="23">
        <v>1512</v>
      </c>
      <c r="G7" s="23">
        <v>151.2</v>
      </c>
      <c r="H7" s="23">
        <v>108</v>
      </c>
      <c r="I7" s="41" t="s">
        <v>156</v>
      </c>
    </row>
    <row r="8" s="2" customFormat="1" ht="32" customHeight="1" spans="1:9">
      <c r="A8" s="1">
        <v>4</v>
      </c>
      <c r="B8" s="24" t="s">
        <v>157</v>
      </c>
      <c r="C8" s="61" t="s">
        <v>158</v>
      </c>
      <c r="D8" s="25">
        <v>1590</v>
      </c>
      <c r="E8" s="25">
        <v>760</v>
      </c>
      <c r="F8" s="25">
        <v>266</v>
      </c>
      <c r="G8" s="25">
        <v>26.6</v>
      </c>
      <c r="H8" s="25">
        <v>19</v>
      </c>
      <c r="I8" s="1" t="s">
        <v>159</v>
      </c>
    </row>
    <row r="9" s="2" customFormat="1" ht="32" customHeight="1" spans="1:9">
      <c r="A9" s="1">
        <v>5</v>
      </c>
      <c r="B9" s="24" t="s">
        <v>160</v>
      </c>
      <c r="C9" s="24" t="s">
        <v>161</v>
      </c>
      <c r="D9" s="25">
        <v>4770</v>
      </c>
      <c r="E9" s="25">
        <v>2040</v>
      </c>
      <c r="F9" s="25">
        <v>714</v>
      </c>
      <c r="G9" s="25">
        <v>71.4</v>
      </c>
      <c r="H9" s="25">
        <v>51</v>
      </c>
      <c r="I9" s="1" t="s">
        <v>162</v>
      </c>
    </row>
    <row r="10" s="2" customFormat="1" ht="32" customHeight="1" spans="1:9">
      <c r="A10" s="1">
        <v>6</v>
      </c>
      <c r="B10" s="24" t="s">
        <v>163</v>
      </c>
      <c r="C10" s="61" t="s">
        <v>164</v>
      </c>
      <c r="D10" s="25">
        <v>4770</v>
      </c>
      <c r="E10" s="25">
        <v>2040</v>
      </c>
      <c r="F10" s="25">
        <v>714</v>
      </c>
      <c r="G10" s="25">
        <v>71.4</v>
      </c>
      <c r="H10" s="25">
        <v>51</v>
      </c>
      <c r="I10" s="1" t="s">
        <v>165</v>
      </c>
    </row>
    <row r="11" s="2" customFormat="1" ht="32" customHeight="1" spans="1:9">
      <c r="A11" s="1">
        <v>7</v>
      </c>
      <c r="B11" s="24" t="s">
        <v>166</v>
      </c>
      <c r="C11" s="61" t="s">
        <v>167</v>
      </c>
      <c r="D11" s="25">
        <v>4770</v>
      </c>
      <c r="E11" s="25">
        <v>2040</v>
      </c>
      <c r="F11" s="25">
        <v>714</v>
      </c>
      <c r="G11" s="25">
        <v>71.4</v>
      </c>
      <c r="H11" s="25">
        <v>51</v>
      </c>
      <c r="I11" s="1" t="s">
        <v>162</v>
      </c>
    </row>
    <row r="12" s="2" customFormat="1" ht="32" customHeight="1" spans="1:9">
      <c r="A12" s="1">
        <v>8</v>
      </c>
      <c r="B12" s="24" t="s">
        <v>168</v>
      </c>
      <c r="C12" s="61" t="s">
        <v>169</v>
      </c>
      <c r="D12" s="25">
        <v>4770</v>
      </c>
      <c r="E12" s="25">
        <v>2040</v>
      </c>
      <c r="F12" s="25">
        <v>714</v>
      </c>
      <c r="G12" s="25">
        <v>71.4</v>
      </c>
      <c r="H12" s="25">
        <v>51</v>
      </c>
      <c r="I12" s="1" t="s">
        <v>170</v>
      </c>
    </row>
    <row r="13" s="2" customFormat="1" ht="32" customHeight="1" spans="1:9">
      <c r="A13" s="1">
        <v>9</v>
      </c>
      <c r="B13" s="24" t="s">
        <v>171</v>
      </c>
      <c r="C13" s="61" t="s">
        <v>172</v>
      </c>
      <c r="D13" s="25">
        <v>4770</v>
      </c>
      <c r="E13" s="25">
        <v>2040</v>
      </c>
      <c r="F13" s="25">
        <v>714</v>
      </c>
      <c r="G13" s="25">
        <v>71.4</v>
      </c>
      <c r="H13" s="25">
        <v>51</v>
      </c>
      <c r="I13" s="1" t="s">
        <v>170</v>
      </c>
    </row>
    <row r="14" s="2" customFormat="1" ht="32" customHeight="1" spans="1:9">
      <c r="A14" s="35" t="s">
        <v>23</v>
      </c>
      <c r="B14" s="36"/>
      <c r="C14" s="37"/>
      <c r="D14" s="1">
        <f>SUM(D5:D13)</f>
        <v>54060</v>
      </c>
      <c r="E14" s="1">
        <f>SUM(E5:E13)</f>
        <v>23920</v>
      </c>
      <c r="F14" s="1">
        <f>SUM(F5:F13)</f>
        <v>8372</v>
      </c>
      <c r="G14" s="1">
        <f>SUM(G5:G13)</f>
        <v>837.2</v>
      </c>
      <c r="H14" s="1">
        <f>SUM(H5:H13)</f>
        <v>598</v>
      </c>
      <c r="I14" s="41"/>
    </row>
    <row r="15" s="2" customFormat="1" ht="32" customHeight="1" spans="1:9">
      <c r="A15" s="35" t="s">
        <v>24</v>
      </c>
      <c r="B15" s="36"/>
      <c r="C15" s="37"/>
      <c r="D15" s="35">
        <f>D14+E14+F14+G14+H14</f>
        <v>87787.2</v>
      </c>
      <c r="E15" s="36"/>
      <c r="F15" s="36"/>
      <c r="G15" s="36"/>
      <c r="H15" s="37"/>
      <c r="I15" s="1"/>
    </row>
  </sheetData>
  <mergeCells count="9">
    <mergeCell ref="A1:I1"/>
    <mergeCell ref="D4:H4"/>
    <mergeCell ref="A14:C14"/>
    <mergeCell ref="A15:C15"/>
    <mergeCell ref="D15:H15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 D6:D7">
      <formula1>0</formula1>
      <formula2>9999999999.99</formula2>
    </dataValidation>
    <dataValidation allowBlank="1" showInputMessage="1" showErrorMessage="1" error="请输入有效的日期格式&#10;例如：2010-12-12" sqref="E5 F5 G5 H5 E6:E7 F6:F7 G6:G7 H6:H7"/>
  </dataValidations>
  <pageMargins left="1.02361111111111" right="0.75" top="0.550694444444444" bottom="1" header="0.432638888888889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1"/>
  <sheetViews>
    <sheetView workbookViewId="0">
      <selection activeCell="G22" sqref="G22"/>
    </sheetView>
  </sheetViews>
  <sheetFormatPr defaultColWidth="9" defaultRowHeight="13.5"/>
  <cols>
    <col min="1" max="1" width="4.5" style="14" customWidth="1"/>
    <col min="2" max="2" width="8.75" style="14" customWidth="1"/>
    <col min="3" max="3" width="17.8666666666667" style="14" customWidth="1"/>
    <col min="4" max="4" width="18.85" style="14" customWidth="1"/>
    <col min="5" max="8" width="13.625" style="14" customWidth="1"/>
    <col min="9" max="9" width="19.1916666666667" style="15" customWidth="1"/>
    <col min="10" max="16384" width="9" style="14"/>
  </cols>
  <sheetData>
    <row r="1" s="14" customFormat="1" ht="35" customHeight="1" spans="1:9">
      <c r="A1" s="3" t="s">
        <v>173</v>
      </c>
      <c r="B1" s="3"/>
      <c r="C1" s="3"/>
      <c r="D1" s="3"/>
      <c r="E1" s="3"/>
      <c r="F1" s="3"/>
      <c r="G1" s="3"/>
      <c r="H1" s="3"/>
      <c r="I1" s="27"/>
    </row>
    <row r="2" s="14" customFormat="1" ht="20.25" spans="1:9">
      <c r="A2" s="4"/>
      <c r="B2" s="4"/>
      <c r="C2" s="4"/>
      <c r="H2" s="5" t="s">
        <v>1</v>
      </c>
      <c r="I2" s="27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11</v>
      </c>
      <c r="E4" s="18"/>
      <c r="F4" s="18"/>
      <c r="G4" s="18"/>
      <c r="H4" s="19"/>
      <c r="I4" s="20"/>
    </row>
    <row r="5" s="14" customFormat="1" ht="31" customHeight="1" spans="1:10">
      <c r="A5" s="20">
        <v>1</v>
      </c>
      <c r="B5" s="21" t="s">
        <v>174</v>
      </c>
      <c r="C5" s="22" t="s">
        <v>175</v>
      </c>
      <c r="D5" s="23">
        <v>4770</v>
      </c>
      <c r="E5" s="23">
        <v>2280</v>
      </c>
      <c r="F5" s="23">
        <v>798</v>
      </c>
      <c r="G5" s="23">
        <v>79.8</v>
      </c>
      <c r="H5" s="23">
        <v>57</v>
      </c>
      <c r="I5" s="22" t="s">
        <v>176</v>
      </c>
      <c r="J5" s="28"/>
    </row>
    <row r="6" s="14" customFormat="1" ht="31" customHeight="1" spans="1:9">
      <c r="A6" s="20">
        <v>2</v>
      </c>
      <c r="B6" s="24" t="s">
        <v>177</v>
      </c>
      <c r="C6" s="61" t="s">
        <v>178</v>
      </c>
      <c r="D6" s="25">
        <v>4770</v>
      </c>
      <c r="E6" s="23">
        <v>2280</v>
      </c>
      <c r="F6" s="23">
        <v>798</v>
      </c>
      <c r="G6" s="23">
        <v>79.8</v>
      </c>
      <c r="H6" s="23">
        <v>57</v>
      </c>
      <c r="I6" s="22" t="s">
        <v>179</v>
      </c>
    </row>
    <row r="7" s="14" customFormat="1" ht="31" customHeight="1" spans="1:9">
      <c r="A7" s="20" t="s">
        <v>23</v>
      </c>
      <c r="B7" s="20"/>
      <c r="C7" s="20"/>
      <c r="D7" s="26">
        <f>SUM(D5:D6)</f>
        <v>9540</v>
      </c>
      <c r="E7" s="26">
        <f>SUM(E5:E6)</f>
        <v>4560</v>
      </c>
      <c r="F7" s="26">
        <f>SUM(F5:F6)</f>
        <v>1596</v>
      </c>
      <c r="G7" s="26">
        <f>SUM(G5:G6)</f>
        <v>159.6</v>
      </c>
      <c r="H7" s="26">
        <f>SUM(H5:H6)</f>
        <v>114</v>
      </c>
      <c r="I7" s="29"/>
    </row>
    <row r="8" s="14" customFormat="1" ht="31" customHeight="1" spans="1:9">
      <c r="A8" s="20" t="s">
        <v>24</v>
      </c>
      <c r="B8" s="20"/>
      <c r="C8" s="20"/>
      <c r="D8" s="26">
        <f>D7+E7+F7+G7+H7</f>
        <v>15969.6</v>
      </c>
      <c r="E8" s="26"/>
      <c r="F8" s="26"/>
      <c r="G8" s="26"/>
      <c r="H8" s="26"/>
      <c r="I8" s="29"/>
    </row>
    <row r="9" s="14" customFormat="1" ht="25" customHeight="1" spans="9:9">
      <c r="I9" s="15"/>
    </row>
    <row r="10" s="14" customFormat="1" ht="25" customHeight="1" spans="9:9">
      <c r="I10" s="15"/>
    </row>
    <row r="11" s="14" customFormat="1" ht="25" customHeight="1" spans="9:9">
      <c r="I11" s="15"/>
    </row>
    <row r="12" s="14" customFormat="1" ht="25" customHeight="1" spans="9:9">
      <c r="I12" s="15"/>
    </row>
    <row r="13" s="14" customFormat="1" ht="25" customHeight="1" spans="9:9">
      <c r="I13" s="15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  <row r="188" s="14" customFormat="1" spans="9:9">
      <c r="I188" s="15"/>
    </row>
    <row r="189" s="14" customFormat="1" spans="9:9">
      <c r="I189" s="15"/>
    </row>
    <row r="190" s="14" customFormat="1" spans="9:9">
      <c r="I190" s="15"/>
    </row>
    <row r="191" s="14" customFormat="1" spans="9:9">
      <c r="I191" s="15"/>
    </row>
    <row r="192" s="14" customFormat="1" spans="9:9">
      <c r="I192" s="15"/>
    </row>
    <row r="193" s="14" customFormat="1" spans="9:9">
      <c r="I193" s="15"/>
    </row>
    <row r="194" s="14" customFormat="1" spans="9:9">
      <c r="I194" s="15"/>
    </row>
    <row r="195" s="14" customFormat="1" spans="9:9">
      <c r="I195" s="15"/>
    </row>
    <row r="196" s="14" customFormat="1" spans="9:9">
      <c r="I196" s="15"/>
    </row>
    <row r="197" s="14" customFormat="1" spans="9:9">
      <c r="I197" s="15"/>
    </row>
    <row r="198" s="14" customFormat="1" spans="9:9">
      <c r="I198" s="15"/>
    </row>
    <row r="199" s="14" customFormat="1" spans="9:9">
      <c r="I199" s="15"/>
    </row>
    <row r="200" s="14" customFormat="1" spans="9:9">
      <c r="I200" s="15"/>
    </row>
    <row r="201" s="14" customFormat="1" spans="9:9">
      <c r="I201" s="15"/>
    </row>
    <row r="202" s="14" customFormat="1" spans="9:9">
      <c r="I202" s="15"/>
    </row>
    <row r="203" s="14" customFormat="1" spans="9:9">
      <c r="I203" s="15"/>
    </row>
    <row r="204" s="14" customFormat="1" spans="9:9">
      <c r="I204" s="15"/>
    </row>
    <row r="205" s="14" customFormat="1" spans="9:9">
      <c r="I205" s="15"/>
    </row>
    <row r="206" s="14" customFormat="1" spans="9:9">
      <c r="I206" s="15"/>
    </row>
    <row r="207" s="14" customFormat="1" spans="9:9">
      <c r="I207" s="15"/>
    </row>
    <row r="208" s="14" customFormat="1" spans="9:9">
      <c r="I208" s="15"/>
    </row>
    <row r="209" s="14" customFormat="1" spans="9:9">
      <c r="I209" s="15"/>
    </row>
    <row r="210" s="14" customFormat="1" spans="9:9">
      <c r="I210" s="15"/>
    </row>
    <row r="211" s="14" customFormat="1" spans="9:9">
      <c r="I211" s="15"/>
    </row>
    <row r="212" s="14" customFormat="1" spans="9:9">
      <c r="I212" s="15"/>
    </row>
    <row r="213" s="14" customFormat="1" spans="9:9">
      <c r="I213" s="15"/>
    </row>
    <row r="214" s="14" customFormat="1" spans="9:9">
      <c r="I214" s="15"/>
    </row>
    <row r="215" s="14" customFormat="1" spans="9:9">
      <c r="I215" s="15"/>
    </row>
    <row r="216" s="14" customFormat="1" spans="9:9">
      <c r="I216" s="15"/>
    </row>
    <row r="217" s="14" customFormat="1" spans="9:9">
      <c r="I217" s="15"/>
    </row>
    <row r="218" s="14" customFormat="1" spans="9:9">
      <c r="I218" s="15"/>
    </row>
    <row r="219" s="14" customFormat="1" spans="9:9">
      <c r="I219" s="15"/>
    </row>
    <row r="220" s="14" customFormat="1" spans="9:9">
      <c r="I220" s="15"/>
    </row>
    <row r="221" s="14" customFormat="1" spans="9:9">
      <c r="I221" s="15"/>
    </row>
  </sheetData>
  <mergeCells count="10">
    <mergeCell ref="A1:I1"/>
    <mergeCell ref="H2:I2"/>
    <mergeCell ref="D4:H4"/>
    <mergeCell ref="A7:C7"/>
    <mergeCell ref="A8:C8"/>
    <mergeCell ref="D8:H8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">
      <formula1>0</formula1>
      <formula2>9999999999.99</formula2>
    </dataValidation>
    <dataValidation allowBlank="1" showInputMessage="1" showErrorMessage="1" error="请输入有效的日期格式&#10;例如：2010-12-12" sqref="E5:E6 F5:F6 G5:G6 H5:H6 I5:I6"/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机关</vt:lpstr>
      <vt:lpstr>宣传部</vt:lpstr>
      <vt:lpstr>政法委</vt:lpstr>
      <vt:lpstr>组织部</vt:lpstr>
      <vt:lpstr>党校</vt:lpstr>
      <vt:lpstr>二高</vt:lpstr>
      <vt:lpstr>监督局</vt:lpstr>
      <vt:lpstr>农业办</vt:lpstr>
      <vt:lpstr>质检局</vt:lpstr>
      <vt:lpstr>褡裢办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樊航飞</cp:lastModifiedBy>
  <dcterms:created xsi:type="dcterms:W3CDTF">2017-12-21T08:22:00Z</dcterms:created>
  <dcterms:modified xsi:type="dcterms:W3CDTF">2019-04-08T01:53:54Z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